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024"/>
  <workbookPr autoCompressPictures="0"/>
  <bookViews>
    <workbookView xWindow="1520" yWindow="0" windowWidth="17380" windowHeight="10900"/>
  </bookViews>
  <sheets>
    <sheet name="Drop Camera GPS info" sheetId="1" r:id="rId1"/>
  </sheets>
  <definedNames>
    <definedName name="_xlnm.Print_Titles" localSheetId="0">'Drop Camera GPS info'!$1:$10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3" i="1" l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R13" i="1"/>
  <c r="Q13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E11" i="1"/>
  <c r="I11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</calcChain>
</file>

<file path=xl/sharedStrings.xml><?xml version="1.0" encoding="utf-8"?>
<sst xmlns="http://schemas.openxmlformats.org/spreadsheetml/2006/main" count="182" uniqueCount="85">
  <si>
    <t>0.64 mph</t>
  </si>
  <si>
    <t>Time</t>
  </si>
  <si>
    <t>Leg Speed</t>
  </si>
  <si>
    <t>11 ft</t>
  </si>
  <si>
    <t>15 ft</t>
  </si>
  <si>
    <t>0.01 mph</t>
  </si>
  <si>
    <t>0.53 mph</t>
  </si>
  <si>
    <t>0.50 mph</t>
  </si>
  <si>
    <t>16 ft</t>
  </si>
  <si>
    <t>0.94 mph</t>
  </si>
  <si>
    <t>1.1 mph</t>
  </si>
  <si>
    <t>19 ft</t>
  </si>
  <si>
    <t>18 ft</t>
  </si>
  <si>
    <t>0.48 mph</t>
  </si>
  <si>
    <t>10 ft</t>
  </si>
  <si>
    <t>0.31 mph</t>
  </si>
  <si>
    <t>13 ft</t>
  </si>
  <si>
    <t>0.35 mph</t>
  </si>
  <si>
    <t>0.80 mph</t>
  </si>
  <si>
    <t>0.62 mph</t>
  </si>
  <si>
    <t>0.15 mph</t>
  </si>
  <si>
    <t>8 ft</t>
  </si>
  <si>
    <t>0.36 mph</t>
  </si>
  <si>
    <t>0.57 mph</t>
  </si>
  <si>
    <t>0.47 mph</t>
  </si>
  <si>
    <t>1.0 mph</t>
  </si>
  <si>
    <t>0.92 mph</t>
  </si>
  <si>
    <t>21 ft</t>
  </si>
  <si>
    <t>26 ft</t>
  </si>
  <si>
    <t>0.89 mph</t>
  </si>
  <si>
    <t>0.98 mph</t>
  </si>
  <si>
    <t>24 ft</t>
  </si>
  <si>
    <t>0.56 mph</t>
  </si>
  <si>
    <t>27 ft</t>
  </si>
  <si>
    <t>0.44 mph</t>
  </si>
  <si>
    <t>0.21 mph</t>
  </si>
  <si>
    <t>0.26 mph</t>
  </si>
  <si>
    <t>0.71 mph</t>
  </si>
  <si>
    <t>23 ft</t>
  </si>
  <si>
    <t>0.84 mph</t>
  </si>
  <si>
    <t>0.43 mph</t>
  </si>
  <si>
    <t>0.79 mph</t>
  </si>
  <si>
    <t>0.39 mph</t>
  </si>
  <si>
    <t>0.49 mph</t>
  </si>
  <si>
    <t>0.16 mph</t>
  </si>
  <si>
    <t>0.65 mph</t>
  </si>
  <si>
    <t>0.91 mph</t>
  </si>
  <si>
    <t>0.85 mph</t>
  </si>
  <si>
    <t>0.60 mph</t>
  </si>
  <si>
    <t>0.45 mph</t>
  </si>
  <si>
    <t>0.95 mph</t>
  </si>
  <si>
    <t>0.28 mph</t>
  </si>
  <si>
    <t>0.87 mph</t>
  </si>
  <si>
    <t>0.20 mph</t>
  </si>
  <si>
    <t>0.82 mph</t>
  </si>
  <si>
    <t>1.2 mph</t>
  </si>
  <si>
    <t>0.40 mph</t>
  </si>
  <si>
    <t>W174 32 48.4</t>
  </si>
  <si>
    <t xml:space="preserve">S4 39 28.6 </t>
  </si>
  <si>
    <t xml:space="preserve">Lat </t>
  </si>
  <si>
    <t>deg</t>
  </si>
  <si>
    <t>min</t>
  </si>
  <si>
    <t>sec</t>
  </si>
  <si>
    <t xml:space="preserve">decimal </t>
  </si>
  <si>
    <t xml:space="preserve">Lon </t>
  </si>
  <si>
    <t>Lon</t>
  </si>
  <si>
    <t>decimal</t>
  </si>
  <si>
    <t>Length</t>
  </si>
  <si>
    <t xml:space="preserve">Leg </t>
  </si>
  <si>
    <t>Anomaly</t>
  </si>
  <si>
    <t>Alt</t>
  </si>
  <si>
    <t>Leg</t>
  </si>
  <si>
    <t>dx</t>
  </si>
  <si>
    <t>dy</t>
  </si>
  <si>
    <t>ft</t>
  </si>
  <si>
    <t>6 f</t>
  </si>
  <si>
    <t>7 f</t>
  </si>
  <si>
    <t>8 f</t>
  </si>
  <si>
    <t>deg true</t>
  </si>
  <si>
    <t>course</t>
  </si>
  <si>
    <t>Drop Camera GPS info-4</t>
  </si>
  <si>
    <t>Track</t>
  </si>
  <si>
    <t xml:space="preserve">Point </t>
  </si>
  <si>
    <t>#</t>
  </si>
  <si>
    <t>Dplot Inputs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</si>
</sst>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00"/>
  </numFmts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2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14" fontId="0" fillId="0" borderId="0" xfId="0" applyNumberFormat="1"/>
    <xf numFmtId="0" fontId="1" fillId="0" borderId="1" xfId="0" applyFon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1" fillId="0" borderId="0" xfId="0" applyNumberFormat="1" applyFont="1" applyAlignment="1">
      <alignment horizontal="centerContinuous"/>
    </xf>
    <xf numFmtId="165" fontId="0" fillId="0" borderId="0" xfId="0" applyNumberFormat="1" applyAlignment="1">
      <alignment horizontal="centerContinuous"/>
    </xf>
    <xf numFmtId="0" fontId="0" fillId="0" borderId="0" xfId="0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5" fontId="1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/>
    <xf numFmtId="1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"/>
  <sheetViews>
    <sheetView tabSelected="1" topLeftCell="A25" workbookViewId="0">
      <selection activeCell="A51" sqref="A51:XFD51"/>
    </sheetView>
  </sheetViews>
  <sheetFormatPr baseColWidth="10" defaultColWidth="8.83203125" defaultRowHeight="12" x14ac:dyDescent="0"/>
  <cols>
    <col min="1" max="1" width="7.1640625" style="2" customWidth="1"/>
    <col min="2" max="2" width="6.6640625" style="2" hidden="1" customWidth="1"/>
    <col min="3" max="3" width="8.83203125" style="2" hidden="1" customWidth="1"/>
    <col min="4" max="4" width="5.33203125" style="3" hidden="1" customWidth="1"/>
    <col min="5" max="5" width="11" style="6" customWidth="1"/>
    <col min="6" max="6" width="7.5" style="2" hidden="1" customWidth="1"/>
    <col min="7" max="7" width="5.5" style="2" hidden="1" customWidth="1"/>
    <col min="8" max="8" width="5.83203125" style="3" hidden="1" customWidth="1"/>
    <col min="9" max="9" width="13.5" style="6" customWidth="1"/>
    <col min="10" max="10" width="17.1640625" style="8" hidden="1" customWidth="1"/>
    <col min="11" max="11" width="12.5" style="8" customWidth="1"/>
    <col min="12" max="12" width="7.5" style="8" customWidth="1"/>
    <col min="13" max="13" width="7.6640625" style="8" customWidth="1"/>
    <col min="14" max="14" width="10.6640625" style="8" hidden="1" customWidth="1"/>
    <col min="15" max="15" width="11" style="8" hidden="1" customWidth="1"/>
    <col min="16" max="16" width="9.6640625" style="8" customWidth="1"/>
    <col min="17" max="18" width="0" hidden="1" customWidth="1"/>
    <col min="19" max="19" width="13.5" style="6" hidden="1" customWidth="1"/>
    <col min="20" max="20" width="11" style="6" hidden="1" customWidth="1"/>
  </cols>
  <sheetData>
    <row r="1" spans="1:20">
      <c r="A1" s="25" t="s">
        <v>80</v>
      </c>
      <c r="C1"/>
      <c r="D1" s="2"/>
      <c r="F1" s="3"/>
    </row>
    <row r="2" spans="1:20">
      <c r="C2"/>
      <c r="D2" s="2"/>
      <c r="F2" s="3"/>
    </row>
    <row r="3" spans="1:20">
      <c r="C3"/>
      <c r="D3" s="2"/>
      <c r="F3" s="3"/>
      <c r="I3" s="7" t="s">
        <v>69</v>
      </c>
      <c r="K3" s="16"/>
      <c r="L3" s="17"/>
    </row>
    <row r="4" spans="1:20">
      <c r="A4" s="4"/>
      <c r="C4" s="12"/>
      <c r="D4" s="2"/>
      <c r="F4" s="3"/>
      <c r="I4" s="13" t="s">
        <v>58</v>
      </c>
      <c r="K4" s="7"/>
      <c r="L4" s="7"/>
    </row>
    <row r="5" spans="1:20">
      <c r="B5"/>
      <c r="D5" s="2"/>
      <c r="F5" s="6"/>
      <c r="I5" s="14">
        <v>-4.6579439999999996</v>
      </c>
      <c r="K5" s="6"/>
      <c r="L5" s="6"/>
    </row>
    <row r="6" spans="1:20">
      <c r="I6" s="15" t="s">
        <v>57</v>
      </c>
      <c r="K6" s="6"/>
      <c r="L6" s="6"/>
    </row>
    <row r="7" spans="1:20">
      <c r="I7" s="14">
        <v>-174.546786</v>
      </c>
      <c r="K7" s="18"/>
    </row>
    <row r="8" spans="1:20">
      <c r="A8" s="4" t="s">
        <v>81</v>
      </c>
      <c r="M8" s="9" t="s">
        <v>68</v>
      </c>
      <c r="P8" s="9" t="s">
        <v>71</v>
      </c>
      <c r="Q8" s="1" t="s">
        <v>72</v>
      </c>
      <c r="R8" s="9" t="s">
        <v>73</v>
      </c>
      <c r="S8" s="16" t="s">
        <v>84</v>
      </c>
      <c r="T8" s="17"/>
    </row>
    <row r="9" spans="1:20">
      <c r="A9" s="4" t="s">
        <v>82</v>
      </c>
      <c r="B9" s="4" t="s">
        <v>59</v>
      </c>
      <c r="C9" s="4" t="s">
        <v>59</v>
      </c>
      <c r="D9" s="5" t="s">
        <v>59</v>
      </c>
      <c r="E9" s="7" t="s">
        <v>59</v>
      </c>
      <c r="F9" s="4" t="s">
        <v>64</v>
      </c>
      <c r="G9" s="4" t="s">
        <v>64</v>
      </c>
      <c r="H9" s="5" t="s">
        <v>64</v>
      </c>
      <c r="I9" s="7" t="s">
        <v>65</v>
      </c>
      <c r="J9" s="8" t="s">
        <v>1</v>
      </c>
      <c r="L9" s="9" t="s">
        <v>70</v>
      </c>
      <c r="M9" s="9" t="s">
        <v>67</v>
      </c>
      <c r="N9" s="9" t="s">
        <v>68</v>
      </c>
      <c r="O9" s="8" t="s">
        <v>2</v>
      </c>
      <c r="P9" s="9" t="s">
        <v>79</v>
      </c>
      <c r="S9" s="7" t="s">
        <v>65</v>
      </c>
      <c r="T9" s="7" t="s">
        <v>59</v>
      </c>
    </row>
    <row r="10" spans="1:20">
      <c r="A10" s="19" t="s">
        <v>83</v>
      </c>
      <c r="B10" s="19" t="s">
        <v>60</v>
      </c>
      <c r="C10" s="19" t="s">
        <v>61</v>
      </c>
      <c r="D10" s="20" t="s">
        <v>62</v>
      </c>
      <c r="E10" s="21" t="s">
        <v>63</v>
      </c>
      <c r="F10" s="19" t="s">
        <v>60</v>
      </c>
      <c r="G10" s="19" t="s">
        <v>61</v>
      </c>
      <c r="H10" s="20" t="s">
        <v>62</v>
      </c>
      <c r="I10" s="21" t="s">
        <v>66</v>
      </c>
      <c r="J10" s="22"/>
      <c r="K10" s="23" t="s">
        <v>1</v>
      </c>
      <c r="L10" s="22"/>
      <c r="M10" s="23" t="s">
        <v>74</v>
      </c>
      <c r="N10" s="23" t="s">
        <v>1</v>
      </c>
      <c r="O10" s="22"/>
      <c r="P10" s="23" t="s">
        <v>78</v>
      </c>
      <c r="Q10" s="24"/>
      <c r="R10" s="24"/>
      <c r="S10" s="21" t="s">
        <v>66</v>
      </c>
      <c r="T10" s="21" t="s">
        <v>63</v>
      </c>
    </row>
    <row r="11" spans="1:20">
      <c r="B11" s="2">
        <v>-4</v>
      </c>
      <c r="C11" s="2">
        <v>39</v>
      </c>
      <c r="D11" s="3">
        <v>29</v>
      </c>
      <c r="E11" s="6">
        <f t="shared" ref="E11:E75" si="0">$B11-$C11/60-$D11/3600</f>
        <v>-4.6580555555555563</v>
      </c>
      <c r="F11" s="2">
        <v>-174</v>
      </c>
      <c r="G11" s="2">
        <v>32</v>
      </c>
      <c r="H11" s="3">
        <v>48.6</v>
      </c>
      <c r="I11" s="6">
        <f>$F11-$G11/60-$H11/3600</f>
        <v>-174.54683333333332</v>
      </c>
      <c r="J11" s="10">
        <v>42179.88721064815</v>
      </c>
      <c r="K11" s="11">
        <v>42179.88721064815</v>
      </c>
      <c r="L11" s="8" t="s">
        <v>3</v>
      </c>
      <c r="P11" s="2"/>
      <c r="S11" s="6">
        <f>$F11-$G11/60-$H11/3600</f>
        <v>-174.54683333333332</v>
      </c>
      <c r="T11" s="6">
        <f t="shared" ref="T11:T75" si="1">$B11-$C11/60-$D11/3600</f>
        <v>-4.6580555555555563</v>
      </c>
    </row>
    <row r="12" spans="1:20">
      <c r="A12" s="2">
        <v>1</v>
      </c>
      <c r="B12" s="2">
        <v>-4</v>
      </c>
      <c r="C12" s="2">
        <v>39</v>
      </c>
      <c r="D12" s="3">
        <v>29</v>
      </c>
      <c r="E12" s="6">
        <f t="shared" si="0"/>
        <v>-4.6580555555555563</v>
      </c>
      <c r="F12" s="2">
        <v>-174</v>
      </c>
      <c r="G12" s="2">
        <v>32</v>
      </c>
      <c r="H12" s="3">
        <v>48.6</v>
      </c>
      <c r="I12" s="6">
        <f t="shared" ref="I12:I75" si="2">$F12-$G12/60-$H12/3600</f>
        <v>-174.54683333333332</v>
      </c>
      <c r="J12" s="10">
        <v>42179.887430555558</v>
      </c>
      <c r="K12" s="11">
        <v>42179.887430555558</v>
      </c>
      <c r="L12" s="8" t="s">
        <v>4</v>
      </c>
      <c r="M12" s="9">
        <v>0.2</v>
      </c>
      <c r="N12" s="11">
        <v>2.199074074074074E-4</v>
      </c>
      <c r="O12" s="8" t="s">
        <v>5</v>
      </c>
      <c r="P12" s="2">
        <v>0</v>
      </c>
      <c r="S12" s="6">
        <f t="shared" ref="S12:S75" si="3">$F12-$G12/60-$H12/3600</f>
        <v>-174.54683333333332</v>
      </c>
      <c r="T12" s="6">
        <f t="shared" si="1"/>
        <v>-4.6580555555555563</v>
      </c>
    </row>
    <row r="13" spans="1:20">
      <c r="A13" s="2">
        <f>$A12+1</f>
        <v>2</v>
      </c>
      <c r="B13" s="2">
        <v>-4</v>
      </c>
      <c r="C13" s="2">
        <v>39</v>
      </c>
      <c r="D13" s="3">
        <v>29.1</v>
      </c>
      <c r="E13" s="6">
        <f t="shared" si="0"/>
        <v>-4.6580833333333338</v>
      </c>
      <c r="F13" s="2">
        <v>-174</v>
      </c>
      <c r="G13" s="2">
        <v>32</v>
      </c>
      <c r="H13" s="3">
        <v>48.7</v>
      </c>
      <c r="I13" s="6">
        <f t="shared" si="2"/>
        <v>-174.5468611111111</v>
      </c>
      <c r="J13" s="10">
        <v>42179.887638888889</v>
      </c>
      <c r="K13" s="11">
        <v>42179.887638888889</v>
      </c>
      <c r="L13" s="8" t="s">
        <v>3</v>
      </c>
      <c r="M13" s="8">
        <v>14</v>
      </c>
      <c r="N13" s="11">
        <v>2.0833333333333335E-4</v>
      </c>
      <c r="O13" s="8" t="s">
        <v>6</v>
      </c>
      <c r="P13" s="2">
        <v>254</v>
      </c>
      <c r="Q13">
        <f>$M13*SIN(RADIANS($P13))</f>
        <v>-13.457663743136466</v>
      </c>
      <c r="R13">
        <f>$M13*COS(RADIANS($P13))</f>
        <v>-3.8589229814379844</v>
      </c>
      <c r="S13" s="6">
        <f t="shared" si="3"/>
        <v>-174.5468611111111</v>
      </c>
      <c r="T13" s="6">
        <f t="shared" si="1"/>
        <v>-4.6580833333333338</v>
      </c>
    </row>
    <row r="14" spans="1:20">
      <c r="A14" s="2">
        <f t="shared" ref="A14:A77" si="4">$A13+1</f>
        <v>3</v>
      </c>
      <c r="B14" s="2">
        <v>-4</v>
      </c>
      <c r="C14" s="2">
        <v>39</v>
      </c>
      <c r="D14" s="3">
        <v>29.1</v>
      </c>
      <c r="E14" s="6">
        <f t="shared" si="0"/>
        <v>-4.6580833333333338</v>
      </c>
      <c r="F14" s="2">
        <v>-174</v>
      </c>
      <c r="G14" s="2">
        <v>32</v>
      </c>
      <c r="H14" s="3">
        <v>48.8</v>
      </c>
      <c r="I14" s="6">
        <f t="shared" si="2"/>
        <v>-174.5468888888889</v>
      </c>
      <c r="J14" s="10">
        <v>42179.887858796297</v>
      </c>
      <c r="K14" s="11">
        <v>42179.887858796297</v>
      </c>
      <c r="L14" s="8" t="s">
        <v>4</v>
      </c>
      <c r="M14" s="8">
        <v>14</v>
      </c>
      <c r="N14" s="11">
        <v>2.199074074074074E-4</v>
      </c>
      <c r="O14" s="8" t="s">
        <v>7</v>
      </c>
      <c r="P14" s="2">
        <v>258</v>
      </c>
      <c r="S14" s="6">
        <f t="shared" si="3"/>
        <v>-174.5468888888889</v>
      </c>
      <c r="T14" s="6">
        <f t="shared" si="1"/>
        <v>-4.6580833333333338</v>
      </c>
    </row>
    <row r="15" spans="1:20">
      <c r="A15" s="2">
        <f t="shared" si="4"/>
        <v>4</v>
      </c>
      <c r="B15" s="2">
        <v>-4</v>
      </c>
      <c r="C15" s="2">
        <v>39</v>
      </c>
      <c r="D15" s="3">
        <v>29.2</v>
      </c>
      <c r="E15" s="6">
        <f t="shared" si="0"/>
        <v>-4.6581111111111113</v>
      </c>
      <c r="F15" s="2">
        <v>-174</v>
      </c>
      <c r="G15" s="2">
        <v>32</v>
      </c>
      <c r="H15" s="3">
        <v>48.5</v>
      </c>
      <c r="I15" s="6">
        <f t="shared" si="2"/>
        <v>-174.54680555555555</v>
      </c>
      <c r="J15" s="10">
        <v>42179.888136574074</v>
      </c>
      <c r="K15" s="11">
        <v>42179.888136574074</v>
      </c>
      <c r="L15" s="8" t="s">
        <v>8</v>
      </c>
      <c r="M15" s="8">
        <v>33</v>
      </c>
      <c r="N15" s="11">
        <v>2.7777777777777778E-4</v>
      </c>
      <c r="O15" s="8" t="s">
        <v>9</v>
      </c>
      <c r="P15" s="2">
        <v>105</v>
      </c>
      <c r="S15" s="6">
        <f t="shared" si="3"/>
        <v>-174.54680555555555</v>
      </c>
      <c r="T15" s="6">
        <f t="shared" si="1"/>
        <v>-4.6581111111111113</v>
      </c>
    </row>
    <row r="16" spans="1:20">
      <c r="A16" s="2">
        <f t="shared" si="4"/>
        <v>5</v>
      </c>
      <c r="B16" s="2">
        <v>-4</v>
      </c>
      <c r="C16" s="2">
        <v>39</v>
      </c>
      <c r="D16" s="3">
        <v>28.9</v>
      </c>
      <c r="E16" s="6">
        <f t="shared" si="0"/>
        <v>-4.6580277777777779</v>
      </c>
      <c r="F16" s="2">
        <v>-174</v>
      </c>
      <c r="G16" s="2">
        <v>32</v>
      </c>
      <c r="H16" s="3">
        <v>48.5</v>
      </c>
      <c r="I16" s="6">
        <f t="shared" si="2"/>
        <v>-174.54680555555555</v>
      </c>
      <c r="J16" s="10">
        <v>42179.888368055559</v>
      </c>
      <c r="K16" s="11">
        <v>42179.888368055559</v>
      </c>
      <c r="L16" s="8" t="s">
        <v>8</v>
      </c>
      <c r="M16" s="8">
        <v>31</v>
      </c>
      <c r="N16" s="11">
        <v>2.3148148148148146E-4</v>
      </c>
      <c r="O16" s="8" t="s">
        <v>10</v>
      </c>
      <c r="P16" s="2">
        <v>12</v>
      </c>
      <c r="S16" s="6">
        <f t="shared" si="3"/>
        <v>-174.54680555555555</v>
      </c>
      <c r="T16" s="6">
        <f t="shared" si="1"/>
        <v>-4.6580277777777779</v>
      </c>
    </row>
    <row r="17" spans="1:20">
      <c r="A17" s="2">
        <f t="shared" si="4"/>
        <v>6</v>
      </c>
      <c r="B17" s="2">
        <v>-4</v>
      </c>
      <c r="C17" s="2">
        <v>39</v>
      </c>
      <c r="D17" s="3">
        <v>28.6</v>
      </c>
      <c r="E17" s="6">
        <f t="shared" si="0"/>
        <v>-4.6579444444444444</v>
      </c>
      <c r="F17" s="2">
        <v>-174</v>
      </c>
      <c r="G17" s="2">
        <v>32</v>
      </c>
      <c r="H17" s="3">
        <v>48.7</v>
      </c>
      <c r="I17" s="6">
        <f t="shared" si="2"/>
        <v>-174.5468611111111</v>
      </c>
      <c r="J17" s="10">
        <v>42179.888657407406</v>
      </c>
      <c r="K17" s="11">
        <v>42179.888657407406</v>
      </c>
      <c r="L17" s="8" t="s">
        <v>11</v>
      </c>
      <c r="M17" s="8">
        <v>42</v>
      </c>
      <c r="N17" s="11">
        <v>2.8935185185185189E-4</v>
      </c>
      <c r="O17" s="8" t="s">
        <v>10</v>
      </c>
      <c r="P17" s="2">
        <v>317</v>
      </c>
      <c r="S17" s="6">
        <f t="shared" si="3"/>
        <v>-174.5468611111111</v>
      </c>
      <c r="T17" s="6">
        <f t="shared" si="1"/>
        <v>-4.6579444444444444</v>
      </c>
    </row>
    <row r="18" spans="1:20">
      <c r="A18" s="2">
        <f t="shared" si="4"/>
        <v>7</v>
      </c>
      <c r="B18" s="2">
        <v>-4</v>
      </c>
      <c r="C18" s="2">
        <v>39</v>
      </c>
      <c r="D18" s="3">
        <v>28.4</v>
      </c>
      <c r="E18" s="6">
        <f t="shared" si="0"/>
        <v>-4.6578888888888894</v>
      </c>
      <c r="F18" s="2">
        <v>-174</v>
      </c>
      <c r="G18" s="2">
        <v>32</v>
      </c>
      <c r="H18" s="3">
        <v>48.8</v>
      </c>
      <c r="I18" s="6">
        <f t="shared" si="2"/>
        <v>-174.5468888888889</v>
      </c>
      <c r="J18" s="10">
        <v>42179.888958333337</v>
      </c>
      <c r="K18" s="11">
        <v>42179.888958333337</v>
      </c>
      <c r="L18" s="8" t="s">
        <v>12</v>
      </c>
      <c r="M18" s="8">
        <v>18</v>
      </c>
      <c r="N18" s="11">
        <v>3.0092592592592595E-4</v>
      </c>
      <c r="O18" s="8" t="s">
        <v>13</v>
      </c>
      <c r="P18" s="2">
        <v>333</v>
      </c>
      <c r="S18" s="6">
        <f t="shared" si="3"/>
        <v>-174.5468888888889</v>
      </c>
      <c r="T18" s="6">
        <f t="shared" si="1"/>
        <v>-4.6578888888888894</v>
      </c>
    </row>
    <row r="19" spans="1:20">
      <c r="A19" s="2">
        <f t="shared" si="4"/>
        <v>8</v>
      </c>
      <c r="B19" s="2">
        <v>-4</v>
      </c>
      <c r="C19" s="2">
        <v>39</v>
      </c>
      <c r="D19" s="3">
        <v>28.4</v>
      </c>
      <c r="E19" s="6">
        <f t="shared" si="0"/>
        <v>-4.6578888888888894</v>
      </c>
      <c r="F19" s="2">
        <v>-174</v>
      </c>
      <c r="G19" s="2">
        <v>32</v>
      </c>
      <c r="H19" s="3">
        <v>48.9</v>
      </c>
      <c r="I19" s="6">
        <f t="shared" si="2"/>
        <v>-174.54691666666668</v>
      </c>
      <c r="J19" s="10">
        <v>42179.88921296296</v>
      </c>
      <c r="K19" s="11">
        <v>42179.88921296296</v>
      </c>
      <c r="L19" s="8" t="s">
        <v>8</v>
      </c>
      <c r="M19" s="8">
        <v>10</v>
      </c>
      <c r="N19" s="11">
        <v>2.5462962962962961E-4</v>
      </c>
      <c r="O19" s="8" t="s">
        <v>15</v>
      </c>
      <c r="P19" s="2">
        <v>273</v>
      </c>
      <c r="S19" s="6">
        <f t="shared" si="3"/>
        <v>-174.54691666666668</v>
      </c>
      <c r="T19" s="6">
        <f t="shared" si="1"/>
        <v>-4.6578888888888894</v>
      </c>
    </row>
    <row r="20" spans="1:20">
      <c r="A20" s="2">
        <f t="shared" si="4"/>
        <v>9</v>
      </c>
      <c r="B20" s="2">
        <v>-4</v>
      </c>
      <c r="C20" s="2">
        <v>39</v>
      </c>
      <c r="D20" s="3">
        <v>28.4</v>
      </c>
      <c r="E20" s="6">
        <f t="shared" si="0"/>
        <v>-4.6578888888888894</v>
      </c>
      <c r="F20" s="2">
        <v>-174</v>
      </c>
      <c r="G20" s="2">
        <v>32</v>
      </c>
      <c r="H20" s="3">
        <v>49</v>
      </c>
      <c r="I20" s="6">
        <f t="shared" si="2"/>
        <v>-174.54694444444445</v>
      </c>
      <c r="J20" s="10">
        <v>42179.889502314814</v>
      </c>
      <c r="K20" s="11">
        <v>42179.889502314814</v>
      </c>
      <c r="L20" s="8" t="s">
        <v>8</v>
      </c>
      <c r="M20" s="8">
        <v>13</v>
      </c>
      <c r="N20" s="11">
        <v>2.8935185185185189E-4</v>
      </c>
      <c r="O20" s="8" t="s">
        <v>17</v>
      </c>
      <c r="P20" s="2">
        <v>249</v>
      </c>
      <c r="S20" s="6">
        <f t="shared" si="3"/>
        <v>-174.54694444444445</v>
      </c>
      <c r="T20" s="6">
        <f t="shared" si="1"/>
        <v>-4.6578888888888894</v>
      </c>
    </row>
    <row r="21" spans="1:20">
      <c r="A21" s="2">
        <f t="shared" si="4"/>
        <v>10</v>
      </c>
      <c r="B21" s="2">
        <v>-4</v>
      </c>
      <c r="C21" s="2">
        <v>39</v>
      </c>
      <c r="D21" s="3">
        <v>28.7</v>
      </c>
      <c r="E21" s="6">
        <f t="shared" si="0"/>
        <v>-4.6579722222222228</v>
      </c>
      <c r="F21" s="2">
        <v>-174</v>
      </c>
      <c r="G21" s="2">
        <v>32</v>
      </c>
      <c r="H21" s="3">
        <v>48.8</v>
      </c>
      <c r="I21" s="6">
        <f t="shared" si="2"/>
        <v>-174.5468888888889</v>
      </c>
      <c r="J21" s="10">
        <v>42179.889745370368</v>
      </c>
      <c r="K21" s="11">
        <v>42179.889745370368</v>
      </c>
      <c r="L21" s="8" t="s">
        <v>4</v>
      </c>
      <c r="M21" s="8">
        <v>34</v>
      </c>
      <c r="N21" s="11">
        <v>2.4305555555555552E-4</v>
      </c>
      <c r="O21" s="8" t="s">
        <v>10</v>
      </c>
      <c r="P21" s="2">
        <v>136</v>
      </c>
      <c r="S21" s="6">
        <f t="shared" si="3"/>
        <v>-174.5468888888889</v>
      </c>
      <c r="T21" s="6">
        <f t="shared" si="1"/>
        <v>-4.6579722222222228</v>
      </c>
    </row>
    <row r="22" spans="1:20">
      <c r="A22" s="2">
        <f t="shared" si="4"/>
        <v>11</v>
      </c>
      <c r="B22" s="2">
        <v>-4</v>
      </c>
      <c r="C22" s="2">
        <v>39</v>
      </c>
      <c r="D22" s="3">
        <v>28.5</v>
      </c>
      <c r="E22" s="6">
        <f t="shared" si="0"/>
        <v>-4.6579166666666669</v>
      </c>
      <c r="F22" s="2">
        <v>-174</v>
      </c>
      <c r="G22" s="2">
        <v>32</v>
      </c>
      <c r="H22" s="3">
        <v>48.6</v>
      </c>
      <c r="I22" s="6">
        <f t="shared" si="2"/>
        <v>-174.54683333333332</v>
      </c>
      <c r="J22" s="10">
        <v>42179.889988425923</v>
      </c>
      <c r="K22" s="11">
        <v>42179.889988425923</v>
      </c>
      <c r="L22" s="8" t="s">
        <v>4</v>
      </c>
      <c r="M22" s="8">
        <v>25</v>
      </c>
      <c r="N22" s="11">
        <v>2.4305555555555552E-4</v>
      </c>
      <c r="O22" s="8" t="s">
        <v>18</v>
      </c>
      <c r="P22" s="2">
        <v>53</v>
      </c>
      <c r="S22" s="6">
        <f t="shared" si="3"/>
        <v>-174.54683333333332</v>
      </c>
      <c r="T22" s="6">
        <f t="shared" si="1"/>
        <v>-4.6579166666666669</v>
      </c>
    </row>
    <row r="23" spans="1:20">
      <c r="A23" s="2">
        <f t="shared" si="4"/>
        <v>12</v>
      </c>
      <c r="B23" s="2">
        <v>-4</v>
      </c>
      <c r="C23" s="2">
        <v>39</v>
      </c>
      <c r="D23" s="3">
        <v>28.4</v>
      </c>
      <c r="E23" s="6">
        <f t="shared" si="0"/>
        <v>-4.6578888888888894</v>
      </c>
      <c r="F23" s="2">
        <v>-174</v>
      </c>
      <c r="G23" s="2">
        <v>32</v>
      </c>
      <c r="H23" s="3">
        <v>48.5</v>
      </c>
      <c r="I23" s="6">
        <f t="shared" si="2"/>
        <v>-174.54680555555555</v>
      </c>
      <c r="J23" s="10">
        <v>42179.890243055554</v>
      </c>
      <c r="K23" s="11">
        <v>42179.890243055554</v>
      </c>
      <c r="L23" s="8" t="s">
        <v>4</v>
      </c>
      <c r="M23" s="8">
        <v>20</v>
      </c>
      <c r="N23" s="11">
        <v>2.5462962962962961E-4</v>
      </c>
      <c r="O23" s="8" t="s">
        <v>19</v>
      </c>
      <c r="P23" s="2">
        <v>22</v>
      </c>
      <c r="S23" s="6">
        <f t="shared" si="3"/>
        <v>-174.54680555555555</v>
      </c>
      <c r="T23" s="6">
        <f t="shared" si="1"/>
        <v>-4.6578888888888894</v>
      </c>
    </row>
    <row r="24" spans="1:20">
      <c r="A24" s="2">
        <f t="shared" si="4"/>
        <v>13</v>
      </c>
      <c r="B24" s="2">
        <v>-4</v>
      </c>
      <c r="C24" s="2">
        <v>39</v>
      </c>
      <c r="D24" s="3">
        <v>28.3</v>
      </c>
      <c r="E24" s="6">
        <f t="shared" si="0"/>
        <v>-4.6578611111111119</v>
      </c>
      <c r="F24" s="2">
        <v>-174</v>
      </c>
      <c r="G24" s="2">
        <v>32</v>
      </c>
      <c r="H24" s="3">
        <v>48.6</v>
      </c>
      <c r="I24" s="6">
        <f t="shared" si="2"/>
        <v>-174.54683333333332</v>
      </c>
      <c r="J24" s="10">
        <v>42179.890543981484</v>
      </c>
      <c r="K24" s="11">
        <v>42179.890543981484</v>
      </c>
      <c r="L24" s="8" t="s">
        <v>12</v>
      </c>
      <c r="M24" s="8" t="s">
        <v>75</v>
      </c>
      <c r="N24" s="11">
        <v>3.0092592592592595E-4</v>
      </c>
      <c r="O24" s="8" t="s">
        <v>20</v>
      </c>
      <c r="P24" s="2">
        <v>310</v>
      </c>
      <c r="S24" s="6">
        <f t="shared" si="3"/>
        <v>-174.54683333333332</v>
      </c>
      <c r="T24" s="6">
        <f t="shared" si="1"/>
        <v>-4.6578611111111119</v>
      </c>
    </row>
    <row r="25" spans="1:20">
      <c r="A25" s="2">
        <f t="shared" si="4"/>
        <v>14</v>
      </c>
      <c r="B25" s="2">
        <v>-4</v>
      </c>
      <c r="C25" s="2">
        <v>39</v>
      </c>
      <c r="D25" s="3">
        <v>28.4</v>
      </c>
      <c r="E25" s="6">
        <f t="shared" si="0"/>
        <v>-4.6578888888888894</v>
      </c>
      <c r="F25" s="2">
        <v>-174</v>
      </c>
      <c r="G25" s="2">
        <v>32</v>
      </c>
      <c r="H25" s="3">
        <v>48.6</v>
      </c>
      <c r="I25" s="6">
        <f t="shared" si="2"/>
        <v>-174.54683333333332</v>
      </c>
      <c r="J25" s="10">
        <v>42179.890729166669</v>
      </c>
      <c r="K25" s="11">
        <v>42179.890729166669</v>
      </c>
      <c r="L25" s="8" t="s">
        <v>16</v>
      </c>
      <c r="M25" s="8">
        <v>12</v>
      </c>
      <c r="N25" s="11">
        <v>1.8518518518518518E-4</v>
      </c>
      <c r="O25" s="8" t="s">
        <v>7</v>
      </c>
      <c r="P25" s="2">
        <v>210</v>
      </c>
      <c r="S25" s="6">
        <f t="shared" si="3"/>
        <v>-174.54683333333332</v>
      </c>
      <c r="T25" s="6">
        <f t="shared" si="1"/>
        <v>-4.6578888888888894</v>
      </c>
    </row>
    <row r="26" spans="1:20">
      <c r="A26" s="2">
        <f t="shared" si="4"/>
        <v>15</v>
      </c>
      <c r="B26" s="2">
        <v>-4</v>
      </c>
      <c r="C26" s="2">
        <v>39</v>
      </c>
      <c r="D26" s="3">
        <v>28.5</v>
      </c>
      <c r="E26" s="6">
        <f t="shared" si="0"/>
        <v>-4.6579166666666669</v>
      </c>
      <c r="F26" s="2">
        <v>-174</v>
      </c>
      <c r="G26" s="2">
        <v>32</v>
      </c>
      <c r="H26" s="3">
        <v>48.7</v>
      </c>
      <c r="I26" s="6">
        <f t="shared" si="2"/>
        <v>-174.5468611111111</v>
      </c>
      <c r="J26" s="10">
        <v>42179.89099537037</v>
      </c>
      <c r="K26" s="11">
        <v>42179.89099537037</v>
      </c>
      <c r="L26" s="8" t="s">
        <v>21</v>
      </c>
      <c r="M26" s="8">
        <v>12</v>
      </c>
      <c r="N26" s="11">
        <v>2.6620370370370372E-4</v>
      </c>
      <c r="O26" s="8" t="s">
        <v>22</v>
      </c>
      <c r="P26" s="2">
        <v>236</v>
      </c>
      <c r="S26" s="6">
        <f t="shared" si="3"/>
        <v>-174.5468611111111</v>
      </c>
      <c r="T26" s="6">
        <f t="shared" si="1"/>
        <v>-4.6579166666666669</v>
      </c>
    </row>
    <row r="27" spans="1:20">
      <c r="A27" s="2">
        <f t="shared" si="4"/>
        <v>16</v>
      </c>
      <c r="B27" s="2">
        <v>-4</v>
      </c>
      <c r="C27" s="2">
        <v>39</v>
      </c>
      <c r="D27" s="3">
        <v>28.4</v>
      </c>
      <c r="E27" s="6">
        <f t="shared" si="0"/>
        <v>-4.6578888888888894</v>
      </c>
      <c r="F27" s="2">
        <v>-174</v>
      </c>
      <c r="G27" s="2">
        <v>32</v>
      </c>
      <c r="H27" s="3">
        <v>48.8</v>
      </c>
      <c r="I27" s="6">
        <f t="shared" si="2"/>
        <v>-174.5468888888889</v>
      </c>
      <c r="J27" s="10">
        <v>42179.891180555554</v>
      </c>
      <c r="K27" s="11">
        <v>42179.891180555554</v>
      </c>
      <c r="L27" s="8" t="s">
        <v>16</v>
      </c>
      <c r="M27" s="8">
        <v>13</v>
      </c>
      <c r="N27" s="11">
        <v>1.8518518518518518E-4</v>
      </c>
      <c r="O27" s="8" t="s">
        <v>23</v>
      </c>
      <c r="P27" s="2">
        <v>302</v>
      </c>
      <c r="S27" s="6">
        <f t="shared" si="3"/>
        <v>-174.5468888888889</v>
      </c>
      <c r="T27" s="6">
        <f t="shared" si="1"/>
        <v>-4.6578888888888894</v>
      </c>
    </row>
    <row r="28" spans="1:20">
      <c r="A28" s="2">
        <f t="shared" si="4"/>
        <v>17</v>
      </c>
      <c r="B28" s="2">
        <v>-4</v>
      </c>
      <c r="C28" s="2">
        <v>39</v>
      </c>
      <c r="D28" s="3">
        <v>28.4</v>
      </c>
      <c r="E28" s="6">
        <f t="shared" si="0"/>
        <v>-4.6578888888888894</v>
      </c>
      <c r="F28" s="2">
        <v>-174</v>
      </c>
      <c r="G28" s="2">
        <v>32</v>
      </c>
      <c r="H28" s="3">
        <v>49</v>
      </c>
      <c r="I28" s="6">
        <f t="shared" si="2"/>
        <v>-174.54694444444445</v>
      </c>
      <c r="J28" s="10">
        <v>42179.891412037039</v>
      </c>
      <c r="K28" s="11">
        <v>42179.891412037039</v>
      </c>
      <c r="L28" s="8" t="s">
        <v>14</v>
      </c>
      <c r="M28" s="8">
        <v>14</v>
      </c>
      <c r="N28" s="11">
        <v>2.3148148148148146E-4</v>
      </c>
      <c r="O28" s="8" t="s">
        <v>24</v>
      </c>
      <c r="P28" s="2">
        <v>275</v>
      </c>
      <c r="S28" s="6">
        <f t="shared" si="3"/>
        <v>-174.54694444444445</v>
      </c>
      <c r="T28" s="6">
        <f t="shared" si="1"/>
        <v>-4.6578888888888894</v>
      </c>
    </row>
    <row r="29" spans="1:20">
      <c r="A29" s="2">
        <f t="shared" si="4"/>
        <v>18</v>
      </c>
      <c r="B29" s="2">
        <v>-4</v>
      </c>
      <c r="C29" s="2">
        <v>39</v>
      </c>
      <c r="D29" s="3">
        <v>28.7</v>
      </c>
      <c r="E29" s="6">
        <f t="shared" si="0"/>
        <v>-4.6579722222222228</v>
      </c>
      <c r="F29" s="2">
        <v>-174</v>
      </c>
      <c r="G29" s="2">
        <v>32</v>
      </c>
      <c r="H29" s="3">
        <v>48.8</v>
      </c>
      <c r="I29" s="6">
        <f t="shared" si="2"/>
        <v>-174.5468888888889</v>
      </c>
      <c r="J29" s="10">
        <v>42179.89167824074</v>
      </c>
      <c r="K29" s="11">
        <v>42179.89167824074</v>
      </c>
      <c r="L29" s="8" t="s">
        <v>3</v>
      </c>
      <c r="M29" s="8">
        <v>35</v>
      </c>
      <c r="N29" s="11">
        <v>2.6620370370370372E-4</v>
      </c>
      <c r="O29" s="8" t="s">
        <v>25</v>
      </c>
      <c r="P29" s="2">
        <v>151</v>
      </c>
      <c r="S29" s="6">
        <f t="shared" si="3"/>
        <v>-174.5468888888889</v>
      </c>
      <c r="T29" s="6">
        <f t="shared" si="1"/>
        <v>-4.6579722222222228</v>
      </c>
    </row>
    <row r="30" spans="1:20">
      <c r="A30" s="2">
        <f t="shared" si="4"/>
        <v>19</v>
      </c>
      <c r="B30" s="2">
        <v>-4</v>
      </c>
      <c r="C30" s="2">
        <v>39</v>
      </c>
      <c r="D30" s="3">
        <v>29</v>
      </c>
      <c r="E30" s="6">
        <f t="shared" si="0"/>
        <v>-4.6580555555555563</v>
      </c>
      <c r="F30" s="2">
        <v>-174</v>
      </c>
      <c r="G30" s="2">
        <v>32</v>
      </c>
      <c r="H30" s="3">
        <v>48.6</v>
      </c>
      <c r="I30" s="6">
        <f t="shared" si="2"/>
        <v>-174.54683333333332</v>
      </c>
      <c r="J30" s="10">
        <v>42179.891979166663</v>
      </c>
      <c r="K30" s="11">
        <v>42179.891979166663</v>
      </c>
      <c r="L30" s="8" t="s">
        <v>8</v>
      </c>
      <c r="M30" s="8">
        <v>35</v>
      </c>
      <c r="N30" s="11">
        <v>3.0092592592592595E-4</v>
      </c>
      <c r="O30" s="8" t="s">
        <v>26</v>
      </c>
      <c r="P30" s="2">
        <v>145</v>
      </c>
      <c r="S30" s="6">
        <f t="shared" si="3"/>
        <v>-174.54683333333332</v>
      </c>
      <c r="T30" s="6">
        <f t="shared" si="1"/>
        <v>-4.6580555555555563</v>
      </c>
    </row>
    <row r="31" spans="1:20">
      <c r="A31" s="2">
        <f t="shared" si="4"/>
        <v>20</v>
      </c>
      <c r="B31" s="2">
        <v>-4</v>
      </c>
      <c r="C31" s="2">
        <v>39</v>
      </c>
      <c r="D31" s="3">
        <v>29.1</v>
      </c>
      <c r="E31" s="6">
        <f t="shared" si="0"/>
        <v>-4.6580833333333338</v>
      </c>
      <c r="F31" s="2">
        <v>-174</v>
      </c>
      <c r="G31" s="2">
        <v>32</v>
      </c>
      <c r="H31" s="3">
        <v>48.4</v>
      </c>
      <c r="I31" s="6">
        <f t="shared" si="2"/>
        <v>-174.54677777777778</v>
      </c>
      <c r="J31" s="10">
        <v>42179.892210648148</v>
      </c>
      <c r="K31" s="11">
        <v>42179.892210648148</v>
      </c>
      <c r="L31" s="8" t="s">
        <v>27</v>
      </c>
      <c r="M31" s="8">
        <v>26</v>
      </c>
      <c r="N31" s="11">
        <v>2.3148148148148146E-4</v>
      </c>
      <c r="O31" s="8" t="s">
        <v>29</v>
      </c>
      <c r="P31" s="2">
        <v>110</v>
      </c>
      <c r="S31" s="6">
        <f t="shared" si="3"/>
        <v>-174.54677777777778</v>
      </c>
      <c r="T31" s="6">
        <f t="shared" si="1"/>
        <v>-4.6580833333333338</v>
      </c>
    </row>
    <row r="32" spans="1:20">
      <c r="A32" s="2">
        <f t="shared" si="4"/>
        <v>21</v>
      </c>
      <c r="B32" s="2">
        <v>-4</v>
      </c>
      <c r="C32" s="2">
        <v>39</v>
      </c>
      <c r="D32" s="3">
        <v>29.1</v>
      </c>
      <c r="E32" s="6">
        <f t="shared" si="0"/>
        <v>-4.6580833333333338</v>
      </c>
      <c r="F32" s="2">
        <v>-174</v>
      </c>
      <c r="G32" s="2">
        <v>32</v>
      </c>
      <c r="H32" s="3">
        <v>48.1</v>
      </c>
      <c r="I32" s="6">
        <f t="shared" si="2"/>
        <v>-174.54669444444446</v>
      </c>
      <c r="J32" s="10">
        <v>42179.892488425925</v>
      </c>
      <c r="K32" s="11">
        <v>42179.892488425925</v>
      </c>
      <c r="L32" s="8" t="s">
        <v>27</v>
      </c>
      <c r="M32" s="8">
        <v>28</v>
      </c>
      <c r="N32" s="11">
        <v>2.7777777777777778E-4</v>
      </c>
      <c r="O32" s="8" t="s">
        <v>18</v>
      </c>
      <c r="P32" s="2">
        <v>89</v>
      </c>
      <c r="S32" s="6">
        <f t="shared" si="3"/>
        <v>-174.54669444444446</v>
      </c>
      <c r="T32" s="6">
        <f t="shared" si="1"/>
        <v>-4.6580833333333338</v>
      </c>
    </row>
    <row r="33" spans="1:20">
      <c r="A33" s="2">
        <f t="shared" si="4"/>
        <v>22</v>
      </c>
      <c r="B33" s="2">
        <v>-4</v>
      </c>
      <c r="C33" s="2">
        <v>39</v>
      </c>
      <c r="D33" s="3">
        <v>28.8</v>
      </c>
      <c r="E33" s="6">
        <f t="shared" si="0"/>
        <v>-4.6580000000000004</v>
      </c>
      <c r="F33" s="2">
        <v>-174</v>
      </c>
      <c r="G33" s="2">
        <v>32</v>
      </c>
      <c r="H33" s="3">
        <v>47.9</v>
      </c>
      <c r="I33" s="6">
        <f t="shared" si="2"/>
        <v>-174.54663888888888</v>
      </c>
      <c r="J33" s="10">
        <v>42179.892777777779</v>
      </c>
      <c r="K33" s="11">
        <v>42179.892777777779</v>
      </c>
      <c r="L33" s="8" t="s">
        <v>12</v>
      </c>
      <c r="M33" s="8">
        <v>36</v>
      </c>
      <c r="N33" s="11">
        <v>2.8935185185185189E-4</v>
      </c>
      <c r="O33" s="8" t="s">
        <v>30</v>
      </c>
      <c r="P33" s="2">
        <v>31</v>
      </c>
      <c r="S33" s="6">
        <f t="shared" si="3"/>
        <v>-174.54663888888888</v>
      </c>
      <c r="T33" s="6">
        <f t="shared" si="1"/>
        <v>-4.6580000000000004</v>
      </c>
    </row>
    <row r="34" spans="1:20">
      <c r="A34" s="2">
        <f t="shared" si="4"/>
        <v>23</v>
      </c>
      <c r="B34" s="2">
        <v>-4</v>
      </c>
      <c r="C34" s="2">
        <v>39</v>
      </c>
      <c r="D34" s="3">
        <v>28.5</v>
      </c>
      <c r="E34" s="6">
        <f t="shared" si="0"/>
        <v>-4.6579166666666669</v>
      </c>
      <c r="F34" s="2">
        <v>-174</v>
      </c>
      <c r="G34" s="2">
        <v>32</v>
      </c>
      <c r="H34" s="3">
        <v>48.1</v>
      </c>
      <c r="I34" s="6">
        <f t="shared" si="2"/>
        <v>-174.54669444444446</v>
      </c>
      <c r="J34" s="10">
        <v>42179.893055555556</v>
      </c>
      <c r="K34" s="11">
        <v>42179.893055555556</v>
      </c>
      <c r="L34" s="8" t="s">
        <v>27</v>
      </c>
      <c r="M34" s="8">
        <v>37</v>
      </c>
      <c r="N34" s="11">
        <v>2.7777777777777778E-4</v>
      </c>
      <c r="O34" s="8" t="s">
        <v>25</v>
      </c>
      <c r="P34" s="2">
        <v>325</v>
      </c>
      <c r="S34" s="6">
        <f t="shared" si="3"/>
        <v>-174.54669444444446</v>
      </c>
      <c r="T34" s="6">
        <f t="shared" si="1"/>
        <v>-4.6579166666666669</v>
      </c>
    </row>
    <row r="35" spans="1:20">
      <c r="A35" s="2">
        <f t="shared" si="4"/>
        <v>24</v>
      </c>
      <c r="B35" s="2">
        <v>-4</v>
      </c>
      <c r="C35" s="2">
        <v>39</v>
      </c>
      <c r="D35" s="3">
        <v>28.4</v>
      </c>
      <c r="E35" s="6">
        <f t="shared" si="0"/>
        <v>-4.6578888888888894</v>
      </c>
      <c r="F35" s="2">
        <v>-174</v>
      </c>
      <c r="G35" s="2">
        <v>32</v>
      </c>
      <c r="H35" s="3">
        <v>48.3</v>
      </c>
      <c r="I35" s="6">
        <f t="shared" si="2"/>
        <v>-174.54675</v>
      </c>
      <c r="J35" s="10">
        <v>42179.89334490741</v>
      </c>
      <c r="K35" s="11">
        <v>42179.89334490741</v>
      </c>
      <c r="L35" s="8" t="s">
        <v>31</v>
      </c>
      <c r="M35" s="8">
        <v>21</v>
      </c>
      <c r="N35" s="11">
        <v>2.8935185185185189E-4</v>
      </c>
      <c r="O35" s="8" t="s">
        <v>32</v>
      </c>
      <c r="P35" s="2">
        <v>293</v>
      </c>
      <c r="S35" s="6">
        <f t="shared" si="3"/>
        <v>-174.54675</v>
      </c>
      <c r="T35" s="6">
        <f t="shared" si="1"/>
        <v>-4.6578888888888894</v>
      </c>
    </row>
    <row r="36" spans="1:20">
      <c r="A36" s="2">
        <f t="shared" si="4"/>
        <v>25</v>
      </c>
      <c r="B36" s="2">
        <v>-4</v>
      </c>
      <c r="C36" s="2">
        <v>39</v>
      </c>
      <c r="D36" s="3">
        <v>28.4</v>
      </c>
      <c r="E36" s="6">
        <f t="shared" si="0"/>
        <v>-4.6578888888888894</v>
      </c>
      <c r="F36" s="2">
        <v>-174</v>
      </c>
      <c r="G36" s="2">
        <v>32</v>
      </c>
      <c r="H36" s="3">
        <v>48.5</v>
      </c>
      <c r="I36" s="6">
        <f t="shared" si="2"/>
        <v>-174.54680555555555</v>
      </c>
      <c r="J36" s="10">
        <v>42179.893634259257</v>
      </c>
      <c r="K36" s="11">
        <v>42179.893634259257</v>
      </c>
      <c r="L36" s="8" t="s">
        <v>31</v>
      </c>
      <c r="M36" s="8">
        <v>20</v>
      </c>
      <c r="N36" s="11">
        <v>2.8935185185185189E-4</v>
      </c>
      <c r="O36" s="8" t="s">
        <v>32</v>
      </c>
      <c r="P36" s="2">
        <v>254</v>
      </c>
      <c r="S36" s="6">
        <f t="shared" si="3"/>
        <v>-174.54680555555555</v>
      </c>
      <c r="T36" s="6">
        <f t="shared" si="1"/>
        <v>-4.6578888888888894</v>
      </c>
    </row>
    <row r="37" spans="1:20">
      <c r="A37" s="2">
        <f t="shared" si="4"/>
        <v>26</v>
      </c>
      <c r="B37" s="2">
        <v>-4</v>
      </c>
      <c r="C37" s="2">
        <v>39</v>
      </c>
      <c r="D37" s="3">
        <v>28.5</v>
      </c>
      <c r="E37" s="6">
        <f t="shared" si="0"/>
        <v>-4.6579166666666669</v>
      </c>
      <c r="F37" s="2">
        <v>-174</v>
      </c>
      <c r="G37" s="2">
        <v>32</v>
      </c>
      <c r="H37" s="3">
        <v>48.6</v>
      </c>
      <c r="I37" s="6">
        <f t="shared" si="2"/>
        <v>-174.54683333333332</v>
      </c>
      <c r="J37" s="10">
        <v>42179.893888888888</v>
      </c>
      <c r="K37" s="11">
        <v>42179.893888888888</v>
      </c>
      <c r="L37" s="8" t="s">
        <v>33</v>
      </c>
      <c r="M37" s="8">
        <v>14</v>
      </c>
      <c r="N37" s="11">
        <v>2.5462962962962961E-4</v>
      </c>
      <c r="O37" s="8" t="s">
        <v>34</v>
      </c>
      <c r="P37" s="2">
        <v>252</v>
      </c>
      <c r="S37" s="6">
        <f t="shared" si="3"/>
        <v>-174.54683333333332</v>
      </c>
      <c r="T37" s="6">
        <f t="shared" si="1"/>
        <v>-4.6579166666666669</v>
      </c>
    </row>
    <row r="38" spans="1:20">
      <c r="A38" s="2">
        <f t="shared" si="4"/>
        <v>27</v>
      </c>
      <c r="B38" s="2">
        <v>-4</v>
      </c>
      <c r="C38" s="2">
        <v>39</v>
      </c>
      <c r="D38" s="3">
        <v>28.4</v>
      </c>
      <c r="E38" s="6">
        <f t="shared" si="0"/>
        <v>-4.6578888888888894</v>
      </c>
      <c r="F38" s="2">
        <v>-174</v>
      </c>
      <c r="G38" s="2">
        <v>32</v>
      </c>
      <c r="H38" s="3">
        <v>48.9</v>
      </c>
      <c r="I38" s="6">
        <f t="shared" si="2"/>
        <v>-174.54691666666668</v>
      </c>
      <c r="J38" s="10">
        <v>42179.894212962965</v>
      </c>
      <c r="K38" s="11">
        <v>42179.894212962965</v>
      </c>
      <c r="L38" s="8" t="s">
        <v>28</v>
      </c>
      <c r="M38" s="8">
        <v>26</v>
      </c>
      <c r="N38" s="11">
        <v>3.2407407407407406E-4</v>
      </c>
      <c r="O38" s="8" t="s">
        <v>0</v>
      </c>
      <c r="P38" s="2">
        <v>297</v>
      </c>
      <c r="S38" s="6">
        <f t="shared" si="3"/>
        <v>-174.54691666666668</v>
      </c>
      <c r="T38" s="6">
        <f t="shared" si="1"/>
        <v>-4.6578888888888894</v>
      </c>
    </row>
    <row r="39" spans="1:20">
      <c r="A39" s="2">
        <f t="shared" si="4"/>
        <v>28</v>
      </c>
      <c r="B39" s="2">
        <v>-4</v>
      </c>
      <c r="C39" s="2">
        <v>39</v>
      </c>
      <c r="D39" s="3">
        <v>28.1</v>
      </c>
      <c r="E39" s="6">
        <f t="shared" si="0"/>
        <v>-4.657805555555556</v>
      </c>
      <c r="F39" s="2">
        <v>-174</v>
      </c>
      <c r="G39" s="2">
        <v>32</v>
      </c>
      <c r="H39" s="3">
        <v>48.9</v>
      </c>
      <c r="I39" s="6">
        <f t="shared" si="2"/>
        <v>-174.54691666666668</v>
      </c>
      <c r="J39" s="10">
        <v>42179.894467592596</v>
      </c>
      <c r="K39" s="11">
        <v>42179.894467592596</v>
      </c>
      <c r="L39" s="8" t="s">
        <v>31</v>
      </c>
      <c r="M39" s="8">
        <v>30</v>
      </c>
      <c r="N39" s="11">
        <v>2.5462962962962961E-4</v>
      </c>
      <c r="O39" s="8" t="s">
        <v>9</v>
      </c>
      <c r="P39" s="2">
        <v>354</v>
      </c>
      <c r="S39" s="6">
        <f t="shared" si="3"/>
        <v>-174.54691666666668</v>
      </c>
      <c r="T39" s="6">
        <f t="shared" si="1"/>
        <v>-4.657805555555556</v>
      </c>
    </row>
    <row r="40" spans="1:20">
      <c r="A40" s="2">
        <f t="shared" si="4"/>
        <v>29</v>
      </c>
      <c r="B40" s="2">
        <v>-4</v>
      </c>
      <c r="C40" s="2">
        <v>39</v>
      </c>
      <c r="D40" s="3">
        <v>28</v>
      </c>
      <c r="E40" s="6">
        <f t="shared" si="0"/>
        <v>-4.6577777777777785</v>
      </c>
      <c r="F40" s="2">
        <v>-174</v>
      </c>
      <c r="G40" s="2">
        <v>32</v>
      </c>
      <c r="H40" s="3">
        <v>48.9</v>
      </c>
      <c r="I40" s="6">
        <f t="shared" si="2"/>
        <v>-174.54691666666668</v>
      </c>
      <c r="J40" s="10">
        <v>42179.894733796296</v>
      </c>
      <c r="K40" s="11">
        <v>42179.894733796296</v>
      </c>
      <c r="L40" s="8" t="s">
        <v>31</v>
      </c>
      <c r="M40" s="8" t="s">
        <v>76</v>
      </c>
      <c r="N40" s="11">
        <v>2.6620370370370372E-4</v>
      </c>
      <c r="O40" s="8" t="s">
        <v>35</v>
      </c>
      <c r="P40" s="2">
        <v>16</v>
      </c>
      <c r="S40" s="6">
        <f t="shared" si="3"/>
        <v>-174.54691666666668</v>
      </c>
      <c r="T40" s="6">
        <f t="shared" si="1"/>
        <v>-4.6577777777777785</v>
      </c>
    </row>
    <row r="41" spans="1:20">
      <c r="A41" s="2">
        <f t="shared" si="4"/>
        <v>30</v>
      </c>
      <c r="B41" s="2">
        <v>-4</v>
      </c>
      <c r="C41" s="2">
        <v>39</v>
      </c>
      <c r="D41" s="3">
        <v>28.1</v>
      </c>
      <c r="E41" s="6">
        <f t="shared" si="0"/>
        <v>-4.657805555555556</v>
      </c>
      <c r="F41" s="2">
        <v>-174</v>
      </c>
      <c r="G41" s="2">
        <v>32</v>
      </c>
      <c r="H41" s="3">
        <v>49</v>
      </c>
      <c r="I41" s="6">
        <f t="shared" si="2"/>
        <v>-174.54694444444445</v>
      </c>
      <c r="J41" s="10">
        <v>42179.895046296297</v>
      </c>
      <c r="K41" s="11">
        <v>42179.895046296297</v>
      </c>
      <c r="L41" s="8" t="s">
        <v>28</v>
      </c>
      <c r="M41" s="8">
        <v>10</v>
      </c>
      <c r="N41" s="11">
        <v>3.1250000000000001E-4</v>
      </c>
      <c r="O41" s="8" t="s">
        <v>36</v>
      </c>
      <c r="P41" s="2">
        <v>248</v>
      </c>
      <c r="S41" s="6">
        <f t="shared" si="3"/>
        <v>-174.54694444444445</v>
      </c>
      <c r="T41" s="6">
        <f t="shared" si="1"/>
        <v>-4.657805555555556</v>
      </c>
    </row>
    <row r="42" spans="1:20">
      <c r="A42" s="2">
        <f t="shared" si="4"/>
        <v>31</v>
      </c>
      <c r="B42" s="2">
        <v>-4</v>
      </c>
      <c r="C42" s="2">
        <v>39</v>
      </c>
      <c r="D42" s="3">
        <v>28.3</v>
      </c>
      <c r="E42" s="6">
        <f t="shared" si="0"/>
        <v>-4.6578611111111119</v>
      </c>
      <c r="F42" s="2">
        <v>-174</v>
      </c>
      <c r="G42" s="2">
        <v>32</v>
      </c>
      <c r="H42" s="3">
        <v>48.9</v>
      </c>
      <c r="I42" s="6">
        <f t="shared" si="2"/>
        <v>-174.54691666666668</v>
      </c>
      <c r="J42" s="10">
        <v>42179.895335648151</v>
      </c>
      <c r="K42" s="11">
        <v>42179.895335648151</v>
      </c>
      <c r="L42" s="8" t="s">
        <v>31</v>
      </c>
      <c r="M42" s="8">
        <v>26</v>
      </c>
      <c r="N42" s="11">
        <v>2.8935185185185189E-4</v>
      </c>
      <c r="O42" s="8" t="s">
        <v>37</v>
      </c>
      <c r="P42" s="2">
        <v>174</v>
      </c>
      <c r="S42" s="6">
        <f t="shared" si="3"/>
        <v>-174.54691666666668</v>
      </c>
      <c r="T42" s="6">
        <f t="shared" si="1"/>
        <v>-4.6578611111111119</v>
      </c>
    </row>
    <row r="43" spans="1:20">
      <c r="A43" s="2">
        <f t="shared" si="4"/>
        <v>32</v>
      </c>
      <c r="B43" s="2">
        <v>-4</v>
      </c>
      <c r="C43" s="2">
        <v>39</v>
      </c>
      <c r="D43" s="3">
        <v>28.3</v>
      </c>
      <c r="E43" s="6">
        <f t="shared" si="0"/>
        <v>-4.6578611111111119</v>
      </c>
      <c r="F43" s="2">
        <v>-174</v>
      </c>
      <c r="G43" s="2">
        <v>32</v>
      </c>
      <c r="H43" s="3">
        <v>48.7</v>
      </c>
      <c r="I43" s="6">
        <f t="shared" si="2"/>
        <v>-174.5468611111111</v>
      </c>
      <c r="J43" s="10">
        <v>42179.895578703705</v>
      </c>
      <c r="K43" s="11">
        <v>42179.895578703705</v>
      </c>
      <c r="L43" s="8" t="s">
        <v>38</v>
      </c>
      <c r="M43" s="8">
        <v>26</v>
      </c>
      <c r="N43" s="11">
        <v>2.4305555555555552E-4</v>
      </c>
      <c r="O43" s="8" t="s">
        <v>39</v>
      </c>
      <c r="P43" s="2">
        <v>100</v>
      </c>
      <c r="S43" s="6">
        <f t="shared" si="3"/>
        <v>-174.5468611111111</v>
      </c>
      <c r="T43" s="6">
        <f t="shared" si="1"/>
        <v>-4.6578611111111119</v>
      </c>
    </row>
    <row r="44" spans="1:20">
      <c r="A44" s="2">
        <f t="shared" si="4"/>
        <v>33</v>
      </c>
      <c r="B44" s="2">
        <v>-4</v>
      </c>
      <c r="C44" s="2">
        <v>39</v>
      </c>
      <c r="D44" s="3">
        <v>28.3</v>
      </c>
      <c r="E44" s="6">
        <f t="shared" si="0"/>
        <v>-4.6578611111111119</v>
      </c>
      <c r="F44" s="2">
        <v>-174</v>
      </c>
      <c r="G44" s="2">
        <v>32</v>
      </c>
      <c r="H44" s="3">
        <v>48.5</v>
      </c>
      <c r="I44" s="6">
        <f t="shared" si="2"/>
        <v>-174.54680555555555</v>
      </c>
      <c r="J44" s="10">
        <v>42179.895879629628</v>
      </c>
      <c r="K44" s="11">
        <v>42179.895879629628</v>
      </c>
      <c r="L44" s="8" t="s">
        <v>27</v>
      </c>
      <c r="M44" s="8">
        <v>17</v>
      </c>
      <c r="N44" s="11">
        <v>3.0092592592592595E-4</v>
      </c>
      <c r="O44" s="8" t="s">
        <v>40</v>
      </c>
      <c r="P44" s="2">
        <v>77</v>
      </c>
      <c r="S44" s="6">
        <f t="shared" si="3"/>
        <v>-174.54680555555555</v>
      </c>
      <c r="T44" s="6">
        <f t="shared" si="1"/>
        <v>-4.6578611111111119</v>
      </c>
    </row>
    <row r="45" spans="1:20">
      <c r="A45" s="2">
        <f t="shared" si="4"/>
        <v>34</v>
      </c>
      <c r="B45" s="2">
        <v>-4</v>
      </c>
      <c r="C45" s="2">
        <v>39</v>
      </c>
      <c r="D45" s="3">
        <v>28.2</v>
      </c>
      <c r="E45" s="6">
        <f t="shared" si="0"/>
        <v>-4.6578333333333335</v>
      </c>
      <c r="F45" s="2">
        <v>-174</v>
      </c>
      <c r="G45" s="2">
        <v>32</v>
      </c>
      <c r="H45" s="3">
        <v>48.7</v>
      </c>
      <c r="I45" s="6">
        <f t="shared" si="2"/>
        <v>-174.5468611111111</v>
      </c>
      <c r="J45" s="10">
        <v>42179.896134259259</v>
      </c>
      <c r="K45" s="11">
        <v>42179.896134259259</v>
      </c>
      <c r="L45" s="8" t="s">
        <v>38</v>
      </c>
      <c r="M45" s="8">
        <v>26</v>
      </c>
      <c r="N45" s="11">
        <v>2.5462962962962961E-4</v>
      </c>
      <c r="O45" s="8" t="s">
        <v>41</v>
      </c>
      <c r="P45" s="2">
        <v>300</v>
      </c>
      <c r="S45" s="6">
        <f t="shared" si="3"/>
        <v>-174.5468611111111</v>
      </c>
      <c r="T45" s="6">
        <f t="shared" si="1"/>
        <v>-4.6578333333333335</v>
      </c>
    </row>
    <row r="46" spans="1:20">
      <c r="A46" s="2">
        <f t="shared" si="4"/>
        <v>35</v>
      </c>
      <c r="B46" s="2">
        <v>-4</v>
      </c>
      <c r="C46" s="2">
        <v>39</v>
      </c>
      <c r="D46" s="3">
        <v>28.4</v>
      </c>
      <c r="E46" s="6">
        <f t="shared" si="0"/>
        <v>-4.6578888888888894</v>
      </c>
      <c r="F46" s="2">
        <v>-174</v>
      </c>
      <c r="G46" s="2">
        <v>32</v>
      </c>
      <c r="H46" s="3">
        <v>48.9</v>
      </c>
      <c r="I46" s="6">
        <f t="shared" si="2"/>
        <v>-174.54691666666668</v>
      </c>
      <c r="J46" s="10">
        <v>42179.896423611113</v>
      </c>
      <c r="K46" s="11">
        <v>42179.896423611113</v>
      </c>
      <c r="L46" s="8" t="s">
        <v>27</v>
      </c>
      <c r="M46" s="8">
        <v>29</v>
      </c>
      <c r="N46" s="11">
        <v>2.8935185185185189E-4</v>
      </c>
      <c r="O46" s="8" t="s">
        <v>18</v>
      </c>
      <c r="P46" s="2">
        <v>206</v>
      </c>
      <c r="S46" s="6">
        <f t="shared" si="3"/>
        <v>-174.54691666666668</v>
      </c>
      <c r="T46" s="6">
        <f t="shared" si="1"/>
        <v>-4.6578888888888894</v>
      </c>
    </row>
    <row r="47" spans="1:20">
      <c r="A47" s="2">
        <f t="shared" si="4"/>
        <v>36</v>
      </c>
      <c r="B47" s="2">
        <v>-4</v>
      </c>
      <c r="C47" s="2">
        <v>39</v>
      </c>
      <c r="D47" s="3">
        <v>28.6</v>
      </c>
      <c r="E47" s="6">
        <f t="shared" si="0"/>
        <v>-4.6579444444444444</v>
      </c>
      <c r="F47" s="2">
        <v>-174</v>
      </c>
      <c r="G47" s="2">
        <v>32</v>
      </c>
      <c r="H47" s="3">
        <v>48.6</v>
      </c>
      <c r="I47" s="6">
        <f t="shared" si="2"/>
        <v>-174.54683333333332</v>
      </c>
      <c r="J47" s="10">
        <v>42179.896701388891</v>
      </c>
      <c r="K47" s="11">
        <v>42179.896701388891</v>
      </c>
      <c r="L47" s="8" t="s">
        <v>38</v>
      </c>
      <c r="M47" s="8">
        <v>30</v>
      </c>
      <c r="N47" s="11">
        <v>2.7777777777777778E-4</v>
      </c>
      <c r="O47" s="8" t="s">
        <v>39</v>
      </c>
      <c r="P47" s="2">
        <v>114</v>
      </c>
      <c r="S47" s="6">
        <f t="shared" si="3"/>
        <v>-174.54683333333332</v>
      </c>
      <c r="T47" s="6">
        <f t="shared" si="1"/>
        <v>-4.6579444444444444</v>
      </c>
    </row>
    <row r="48" spans="1:20">
      <c r="A48" s="2">
        <f t="shared" si="4"/>
        <v>37</v>
      </c>
      <c r="B48" s="2">
        <v>-4</v>
      </c>
      <c r="C48" s="2">
        <v>39</v>
      </c>
      <c r="D48" s="3">
        <v>28.4</v>
      </c>
      <c r="E48" s="6">
        <f t="shared" si="0"/>
        <v>-4.6578888888888894</v>
      </c>
      <c r="F48" s="2">
        <v>-174</v>
      </c>
      <c r="G48" s="2">
        <v>32</v>
      </c>
      <c r="H48" s="3">
        <v>48.6</v>
      </c>
      <c r="I48" s="6">
        <f t="shared" si="2"/>
        <v>-174.54683333333332</v>
      </c>
      <c r="J48" s="10">
        <v>42179.896990740737</v>
      </c>
      <c r="K48" s="11">
        <v>42179.896990740737</v>
      </c>
      <c r="L48" s="8" t="s">
        <v>38</v>
      </c>
      <c r="M48" s="8">
        <v>14</v>
      </c>
      <c r="N48" s="11">
        <v>2.8935185185185189E-4</v>
      </c>
      <c r="O48" s="8" t="s">
        <v>42</v>
      </c>
      <c r="P48" s="2">
        <v>7</v>
      </c>
      <c r="S48" s="6">
        <f t="shared" si="3"/>
        <v>-174.54683333333332</v>
      </c>
      <c r="T48" s="6">
        <f t="shared" si="1"/>
        <v>-4.6578888888888894</v>
      </c>
    </row>
    <row r="49" spans="1:20">
      <c r="A49" s="2">
        <f t="shared" si="4"/>
        <v>38</v>
      </c>
      <c r="B49" s="2">
        <v>-4</v>
      </c>
      <c r="C49" s="2">
        <v>39</v>
      </c>
      <c r="D49" s="3">
        <v>28.4</v>
      </c>
      <c r="E49" s="6">
        <f t="shared" si="0"/>
        <v>-4.6578888888888894</v>
      </c>
      <c r="F49" s="2">
        <v>-174</v>
      </c>
      <c r="G49" s="2">
        <v>32</v>
      </c>
      <c r="H49" s="3">
        <v>48.4</v>
      </c>
      <c r="I49" s="6">
        <f t="shared" si="2"/>
        <v>-174.54677777777778</v>
      </c>
      <c r="J49" s="10">
        <v>42179.897256944445</v>
      </c>
      <c r="K49" s="11">
        <v>42179.897256944445</v>
      </c>
      <c r="L49" s="8" t="s">
        <v>38</v>
      </c>
      <c r="M49" s="8">
        <v>16</v>
      </c>
      <c r="N49" s="11">
        <v>2.6620370370370372E-4</v>
      </c>
      <c r="O49" s="8" t="s">
        <v>43</v>
      </c>
      <c r="P49" s="2">
        <v>97</v>
      </c>
      <c r="S49" s="6">
        <f t="shared" si="3"/>
        <v>-174.54677777777778</v>
      </c>
      <c r="T49" s="6">
        <f t="shared" si="1"/>
        <v>-4.6578888888888894</v>
      </c>
    </row>
    <row r="50" spans="1:20">
      <c r="A50" s="2">
        <f t="shared" si="4"/>
        <v>39</v>
      </c>
      <c r="B50" s="2">
        <v>-4</v>
      </c>
      <c r="C50" s="2">
        <v>39</v>
      </c>
      <c r="D50" s="3">
        <v>28.5</v>
      </c>
      <c r="E50" s="6">
        <f t="shared" si="0"/>
        <v>-4.6579166666666669</v>
      </c>
      <c r="F50" s="2">
        <v>-174</v>
      </c>
      <c r="G50" s="2">
        <v>32</v>
      </c>
      <c r="H50" s="3">
        <v>48.4</v>
      </c>
      <c r="I50" s="6">
        <f t="shared" si="2"/>
        <v>-174.54677777777778</v>
      </c>
      <c r="J50" s="10">
        <v>42179.897581018522</v>
      </c>
      <c r="K50" s="11">
        <v>42179.897581018522</v>
      </c>
      <c r="L50" s="8" t="s">
        <v>27</v>
      </c>
      <c r="M50" s="8" t="s">
        <v>76</v>
      </c>
      <c r="N50" s="11">
        <v>3.2407407407407406E-4</v>
      </c>
      <c r="O50" s="8" t="s">
        <v>44</v>
      </c>
      <c r="P50" s="2">
        <v>168</v>
      </c>
      <c r="S50" s="6">
        <f t="shared" si="3"/>
        <v>-174.54677777777778</v>
      </c>
      <c r="T50" s="6">
        <f t="shared" si="1"/>
        <v>-4.6579166666666669</v>
      </c>
    </row>
    <row r="51" spans="1:20">
      <c r="A51" s="2">
        <f t="shared" si="4"/>
        <v>40</v>
      </c>
      <c r="B51" s="2">
        <v>-4</v>
      </c>
      <c r="C51" s="2">
        <v>39</v>
      </c>
      <c r="D51" s="3">
        <v>28.7</v>
      </c>
      <c r="E51" s="6">
        <f t="shared" si="0"/>
        <v>-4.6579722222222228</v>
      </c>
      <c r="F51" s="2">
        <v>-174</v>
      </c>
      <c r="G51" s="2">
        <v>32</v>
      </c>
      <c r="H51" s="3">
        <v>48.5</v>
      </c>
      <c r="I51" s="6">
        <f t="shared" si="2"/>
        <v>-174.54680555555555</v>
      </c>
      <c r="J51" s="10">
        <v>42179.897905092592</v>
      </c>
      <c r="K51" s="11">
        <v>42179.897905092592</v>
      </c>
      <c r="L51" s="8" t="s">
        <v>27</v>
      </c>
      <c r="M51" s="8">
        <v>18</v>
      </c>
      <c r="N51" s="11">
        <v>3.2407407407407406E-4</v>
      </c>
      <c r="O51" s="8" t="s">
        <v>40</v>
      </c>
      <c r="P51" s="2">
        <v>209</v>
      </c>
      <c r="S51" s="6">
        <f t="shared" si="3"/>
        <v>-174.54680555555555</v>
      </c>
      <c r="T51" s="6">
        <f t="shared" si="1"/>
        <v>-4.6579722222222228</v>
      </c>
    </row>
    <row r="52" spans="1:20">
      <c r="A52" s="2">
        <f t="shared" si="4"/>
        <v>41</v>
      </c>
      <c r="B52" s="2">
        <v>-4</v>
      </c>
      <c r="C52" s="2">
        <v>39</v>
      </c>
      <c r="D52" s="3">
        <v>28.8</v>
      </c>
      <c r="E52" s="6">
        <f t="shared" si="0"/>
        <v>-4.6580000000000004</v>
      </c>
      <c r="F52" s="2">
        <v>-174</v>
      </c>
      <c r="G52" s="2">
        <v>32</v>
      </c>
      <c r="H52" s="3">
        <v>48.2</v>
      </c>
      <c r="I52" s="6">
        <f t="shared" si="2"/>
        <v>-174.54672222222223</v>
      </c>
      <c r="J52" s="10">
        <v>42179.898159722223</v>
      </c>
      <c r="K52" s="11">
        <v>42179.898159722223</v>
      </c>
      <c r="L52" s="8" t="s">
        <v>38</v>
      </c>
      <c r="M52" s="8">
        <v>36</v>
      </c>
      <c r="N52" s="11">
        <v>2.5462962962962961E-4</v>
      </c>
      <c r="O52" s="8" t="s">
        <v>10</v>
      </c>
      <c r="P52" s="2">
        <v>109</v>
      </c>
      <c r="S52" s="6">
        <f t="shared" si="3"/>
        <v>-174.54672222222223</v>
      </c>
      <c r="T52" s="6">
        <f t="shared" si="1"/>
        <v>-4.6580000000000004</v>
      </c>
    </row>
    <row r="53" spans="1:20">
      <c r="A53" s="2">
        <f t="shared" si="4"/>
        <v>42</v>
      </c>
      <c r="B53" s="2">
        <v>-4</v>
      </c>
      <c r="C53" s="2">
        <v>39</v>
      </c>
      <c r="D53" s="3">
        <v>28.6</v>
      </c>
      <c r="E53" s="6">
        <f t="shared" si="0"/>
        <v>-4.6579444444444444</v>
      </c>
      <c r="F53" s="2">
        <v>-174</v>
      </c>
      <c r="G53" s="2">
        <v>32</v>
      </c>
      <c r="H53" s="3">
        <v>48</v>
      </c>
      <c r="I53" s="6">
        <f t="shared" si="2"/>
        <v>-174.54666666666665</v>
      </c>
      <c r="J53" s="10">
        <v>42179.898495370369</v>
      </c>
      <c r="K53" s="11">
        <v>42179.898495370369</v>
      </c>
      <c r="L53" s="8" t="s">
        <v>11</v>
      </c>
      <c r="M53" s="8">
        <v>28</v>
      </c>
      <c r="N53" s="11">
        <v>3.3564814814814812E-4</v>
      </c>
      <c r="O53" s="8" t="s">
        <v>45</v>
      </c>
      <c r="P53" s="2">
        <v>38</v>
      </c>
      <c r="S53" s="6">
        <f t="shared" si="3"/>
        <v>-174.54666666666665</v>
      </c>
      <c r="T53" s="6">
        <f t="shared" si="1"/>
        <v>-4.6579444444444444</v>
      </c>
    </row>
    <row r="54" spans="1:20">
      <c r="A54" s="2">
        <f t="shared" si="4"/>
        <v>43</v>
      </c>
      <c r="B54" s="2">
        <v>-4</v>
      </c>
      <c r="C54" s="2">
        <v>39</v>
      </c>
      <c r="D54" s="3">
        <v>28.3</v>
      </c>
      <c r="E54" s="6">
        <f t="shared" si="0"/>
        <v>-4.6578611111111119</v>
      </c>
      <c r="F54" s="2">
        <v>-174</v>
      </c>
      <c r="G54" s="2">
        <v>32</v>
      </c>
      <c r="H54" s="3">
        <v>47.9</v>
      </c>
      <c r="I54" s="6">
        <f t="shared" si="2"/>
        <v>-174.54663888888888</v>
      </c>
      <c r="J54" s="10">
        <v>42179.89875</v>
      </c>
      <c r="K54" s="11">
        <v>42179.89875</v>
      </c>
      <c r="L54" s="8" t="s">
        <v>11</v>
      </c>
      <c r="M54" s="8">
        <v>29</v>
      </c>
      <c r="N54" s="11">
        <v>2.5462962962962961E-4</v>
      </c>
      <c r="O54" s="8" t="s">
        <v>46</v>
      </c>
      <c r="P54" s="2">
        <v>27</v>
      </c>
      <c r="S54" s="6">
        <f t="shared" si="3"/>
        <v>-174.54663888888888</v>
      </c>
      <c r="T54" s="6">
        <f t="shared" si="1"/>
        <v>-4.6578611111111119</v>
      </c>
    </row>
    <row r="55" spans="1:20">
      <c r="A55" s="2">
        <f t="shared" si="4"/>
        <v>44</v>
      </c>
      <c r="B55" s="2">
        <v>-4</v>
      </c>
      <c r="C55" s="2">
        <v>39</v>
      </c>
      <c r="D55" s="3">
        <v>28.3</v>
      </c>
      <c r="E55" s="6">
        <f t="shared" si="0"/>
        <v>-4.6578611111111119</v>
      </c>
      <c r="F55" s="2">
        <v>-174</v>
      </c>
      <c r="G55" s="2">
        <v>32</v>
      </c>
      <c r="H55" s="3">
        <v>47.5</v>
      </c>
      <c r="I55" s="6">
        <f t="shared" si="2"/>
        <v>-174.54652777777778</v>
      </c>
      <c r="J55" s="10">
        <v>42179.899050925924</v>
      </c>
      <c r="K55" s="11">
        <v>42179.899050925924</v>
      </c>
      <c r="L55" s="8" t="s">
        <v>12</v>
      </c>
      <c r="M55" s="8">
        <v>32</v>
      </c>
      <c r="N55" s="11">
        <v>3.0092592592592595E-4</v>
      </c>
      <c r="O55" s="8" t="s">
        <v>47</v>
      </c>
      <c r="P55" s="2">
        <v>86</v>
      </c>
      <c r="S55" s="6">
        <f t="shared" si="3"/>
        <v>-174.54652777777778</v>
      </c>
      <c r="T55" s="6">
        <f t="shared" si="1"/>
        <v>-4.6578611111111119</v>
      </c>
    </row>
    <row r="56" spans="1:20">
      <c r="A56" s="2">
        <f t="shared" si="4"/>
        <v>45</v>
      </c>
      <c r="B56" s="2">
        <v>-4</v>
      </c>
      <c r="C56" s="2">
        <v>39</v>
      </c>
      <c r="D56" s="3">
        <v>28.3</v>
      </c>
      <c r="E56" s="6">
        <f t="shared" si="0"/>
        <v>-4.6578611111111119</v>
      </c>
      <c r="F56" s="2">
        <v>-174</v>
      </c>
      <c r="G56" s="2">
        <v>32</v>
      </c>
      <c r="H56" s="3">
        <v>47.4</v>
      </c>
      <c r="I56" s="6">
        <f t="shared" si="2"/>
        <v>-174.54650000000001</v>
      </c>
      <c r="J56" s="10">
        <v>42179.899351851855</v>
      </c>
      <c r="K56" s="11">
        <v>42179.899351851855</v>
      </c>
      <c r="L56" s="8" t="s">
        <v>8</v>
      </c>
      <c r="M56" s="8">
        <v>18</v>
      </c>
      <c r="N56" s="11">
        <v>3.0092592592592595E-4</v>
      </c>
      <c r="O56" s="8" t="s">
        <v>13</v>
      </c>
      <c r="P56" s="2">
        <v>84</v>
      </c>
      <c r="S56" s="6">
        <f t="shared" si="3"/>
        <v>-174.54650000000001</v>
      </c>
      <c r="T56" s="6">
        <f t="shared" si="1"/>
        <v>-4.6578611111111119</v>
      </c>
    </row>
    <row r="57" spans="1:20">
      <c r="A57" s="2">
        <f t="shared" si="4"/>
        <v>46</v>
      </c>
      <c r="B57" s="2">
        <v>-4</v>
      </c>
      <c r="C57" s="2">
        <v>39</v>
      </c>
      <c r="D57" s="3">
        <v>28.3</v>
      </c>
      <c r="E57" s="6">
        <f t="shared" si="0"/>
        <v>-4.6578611111111119</v>
      </c>
      <c r="F57" s="2">
        <v>-174</v>
      </c>
      <c r="G57" s="2">
        <v>32</v>
      </c>
      <c r="H57" s="3">
        <v>47.5</v>
      </c>
      <c r="I57" s="6">
        <f t="shared" si="2"/>
        <v>-174.54652777777778</v>
      </c>
      <c r="J57" s="10">
        <v>42179.899629629632</v>
      </c>
      <c r="K57" s="11">
        <v>42179.899629629632</v>
      </c>
      <c r="L57" s="8" t="s">
        <v>12</v>
      </c>
      <c r="M57" s="8">
        <v>13</v>
      </c>
      <c r="N57" s="11">
        <v>2.7777777777777778E-4</v>
      </c>
      <c r="O57" s="8" t="s">
        <v>22</v>
      </c>
      <c r="P57" s="2">
        <v>266</v>
      </c>
      <c r="S57" s="6">
        <f t="shared" si="3"/>
        <v>-174.54652777777778</v>
      </c>
      <c r="T57" s="6">
        <f t="shared" si="1"/>
        <v>-4.6578611111111119</v>
      </c>
    </row>
    <row r="58" spans="1:20">
      <c r="A58" s="2">
        <f t="shared" si="4"/>
        <v>47</v>
      </c>
      <c r="B58" s="2">
        <v>-4</v>
      </c>
      <c r="C58" s="2">
        <v>39</v>
      </c>
      <c r="D58" s="3">
        <v>28.3</v>
      </c>
      <c r="E58" s="6">
        <f t="shared" si="0"/>
        <v>-4.6578611111111119</v>
      </c>
      <c r="F58" s="2">
        <v>-174</v>
      </c>
      <c r="G58" s="2">
        <v>32</v>
      </c>
      <c r="H58" s="3">
        <v>47.6</v>
      </c>
      <c r="I58" s="6">
        <f t="shared" si="2"/>
        <v>-174.54655555555556</v>
      </c>
      <c r="J58" s="10">
        <v>42179.899884259263</v>
      </c>
      <c r="K58" s="11">
        <v>42179.899884259263</v>
      </c>
      <c r="L58" s="8" t="s">
        <v>12</v>
      </c>
      <c r="M58" s="8">
        <v>11</v>
      </c>
      <c r="N58" s="11">
        <v>2.5462962962962961E-4</v>
      </c>
      <c r="O58" s="8" t="s">
        <v>17</v>
      </c>
      <c r="P58" s="2">
        <v>283</v>
      </c>
      <c r="S58" s="6">
        <f t="shared" si="3"/>
        <v>-174.54655555555556</v>
      </c>
      <c r="T58" s="6">
        <f t="shared" si="1"/>
        <v>-4.6578611111111119</v>
      </c>
    </row>
    <row r="59" spans="1:20">
      <c r="A59" s="2">
        <f t="shared" si="4"/>
        <v>48</v>
      </c>
      <c r="B59" s="2">
        <v>-4</v>
      </c>
      <c r="C59" s="2">
        <v>39</v>
      </c>
      <c r="D59" s="3">
        <v>28.2</v>
      </c>
      <c r="E59" s="6">
        <f t="shared" si="0"/>
        <v>-4.6578333333333335</v>
      </c>
      <c r="F59" s="2">
        <v>-174</v>
      </c>
      <c r="G59" s="2">
        <v>32</v>
      </c>
      <c r="H59" s="3">
        <v>47.7</v>
      </c>
      <c r="I59" s="6">
        <f t="shared" si="2"/>
        <v>-174.54658333333333</v>
      </c>
      <c r="J59" s="10">
        <v>42179.900092592594</v>
      </c>
      <c r="K59" s="11">
        <v>42179.900092592594</v>
      </c>
      <c r="L59" s="8" t="s">
        <v>3</v>
      </c>
      <c r="M59" s="8">
        <v>16</v>
      </c>
      <c r="N59" s="11">
        <v>2.0833333333333335E-4</v>
      </c>
      <c r="O59" s="8" t="s">
        <v>48</v>
      </c>
      <c r="P59" s="2">
        <v>284</v>
      </c>
      <c r="S59" s="6">
        <f t="shared" si="3"/>
        <v>-174.54658333333333</v>
      </c>
      <c r="T59" s="6">
        <f t="shared" si="1"/>
        <v>-4.6578333333333335</v>
      </c>
    </row>
    <row r="60" spans="1:20">
      <c r="A60" s="2">
        <f t="shared" si="4"/>
        <v>49</v>
      </c>
      <c r="B60" s="2">
        <v>-4</v>
      </c>
      <c r="C60" s="2">
        <v>39</v>
      </c>
      <c r="D60" s="3">
        <v>28.4</v>
      </c>
      <c r="E60" s="6">
        <f t="shared" si="0"/>
        <v>-4.6578888888888894</v>
      </c>
      <c r="F60" s="2">
        <v>-174</v>
      </c>
      <c r="G60" s="2">
        <v>32</v>
      </c>
      <c r="H60" s="3">
        <v>47.8</v>
      </c>
      <c r="I60" s="6">
        <f t="shared" si="2"/>
        <v>-174.5466111111111</v>
      </c>
      <c r="J60" s="10">
        <v>42179.900347222225</v>
      </c>
      <c r="K60" s="11">
        <v>42179.900347222225</v>
      </c>
      <c r="L60" s="8" t="s">
        <v>14</v>
      </c>
      <c r="M60" s="8">
        <v>15</v>
      </c>
      <c r="N60" s="11">
        <v>2.5462962962962961E-4</v>
      </c>
      <c r="O60" s="8" t="s">
        <v>49</v>
      </c>
      <c r="P60" s="2">
        <v>189</v>
      </c>
      <c r="S60" s="6">
        <f t="shared" si="3"/>
        <v>-174.5466111111111</v>
      </c>
      <c r="T60" s="6">
        <f t="shared" si="1"/>
        <v>-4.6578888888888894</v>
      </c>
    </row>
    <row r="61" spans="1:20">
      <c r="A61" s="2">
        <f t="shared" si="4"/>
        <v>50</v>
      </c>
      <c r="B61" s="2">
        <v>-4</v>
      </c>
      <c r="C61" s="2">
        <v>39</v>
      </c>
      <c r="D61" s="3">
        <v>28.5</v>
      </c>
      <c r="E61" s="6">
        <f t="shared" si="0"/>
        <v>-4.6579166666666669</v>
      </c>
      <c r="F61" s="2">
        <v>-174</v>
      </c>
      <c r="G61" s="2">
        <v>32</v>
      </c>
      <c r="H61" s="3">
        <v>47.9</v>
      </c>
      <c r="I61" s="6">
        <f t="shared" si="2"/>
        <v>-174.54663888888888</v>
      </c>
      <c r="J61" s="10">
        <v>42179.900543981479</v>
      </c>
      <c r="K61" s="11">
        <v>42179.900543981479</v>
      </c>
      <c r="L61" s="8" t="s">
        <v>4</v>
      </c>
      <c r="M61" s="8">
        <v>22</v>
      </c>
      <c r="N61" s="11">
        <v>1.9675925925925926E-4</v>
      </c>
      <c r="O61" s="8" t="s">
        <v>29</v>
      </c>
      <c r="P61" s="2">
        <v>217</v>
      </c>
      <c r="S61" s="6">
        <f t="shared" si="3"/>
        <v>-174.54663888888888</v>
      </c>
      <c r="T61" s="6">
        <f t="shared" si="1"/>
        <v>-4.6579166666666669</v>
      </c>
    </row>
    <row r="62" spans="1:20">
      <c r="A62" s="2">
        <f t="shared" si="4"/>
        <v>51</v>
      </c>
      <c r="B62" s="2">
        <v>-4</v>
      </c>
      <c r="C62" s="2">
        <v>39</v>
      </c>
      <c r="D62" s="3">
        <v>28.8</v>
      </c>
      <c r="E62" s="6">
        <f t="shared" si="0"/>
        <v>-4.6580000000000004</v>
      </c>
      <c r="F62" s="2">
        <v>-174</v>
      </c>
      <c r="G62" s="2">
        <v>32</v>
      </c>
      <c r="H62" s="3">
        <v>48</v>
      </c>
      <c r="I62" s="6">
        <f t="shared" si="2"/>
        <v>-174.54666666666665</v>
      </c>
      <c r="J62" s="10">
        <v>42179.900752314818</v>
      </c>
      <c r="K62" s="11">
        <v>42179.900752314818</v>
      </c>
      <c r="L62" s="8" t="s">
        <v>8</v>
      </c>
      <c r="M62" s="8">
        <v>27</v>
      </c>
      <c r="N62" s="11">
        <v>2.0833333333333335E-4</v>
      </c>
      <c r="O62" s="8" t="s">
        <v>25</v>
      </c>
      <c r="P62" s="2">
        <v>211</v>
      </c>
      <c r="S62" s="6">
        <f t="shared" si="3"/>
        <v>-174.54666666666665</v>
      </c>
      <c r="T62" s="6">
        <f t="shared" si="1"/>
        <v>-4.6580000000000004</v>
      </c>
    </row>
    <row r="63" spans="1:20">
      <c r="A63" s="2">
        <f t="shared" si="4"/>
        <v>52</v>
      </c>
      <c r="B63" s="2">
        <v>-4</v>
      </c>
      <c r="C63" s="2">
        <v>39</v>
      </c>
      <c r="D63" s="3">
        <v>29</v>
      </c>
      <c r="E63" s="6">
        <f t="shared" si="0"/>
        <v>-4.6580555555555563</v>
      </c>
      <c r="F63" s="2">
        <v>-174</v>
      </c>
      <c r="G63" s="2">
        <v>32</v>
      </c>
      <c r="H63" s="3">
        <v>48.1</v>
      </c>
      <c r="I63" s="6">
        <f t="shared" si="2"/>
        <v>-174.54669444444446</v>
      </c>
      <c r="J63" s="10">
        <v>42179.900949074072</v>
      </c>
      <c r="K63" s="11">
        <v>42179.900949074072</v>
      </c>
      <c r="L63" s="8" t="s">
        <v>12</v>
      </c>
      <c r="M63" s="8">
        <v>24</v>
      </c>
      <c r="N63" s="11">
        <v>1.9675925925925926E-4</v>
      </c>
      <c r="O63" s="8" t="s">
        <v>50</v>
      </c>
      <c r="P63" s="2">
        <v>208</v>
      </c>
      <c r="S63" s="6">
        <f t="shared" si="3"/>
        <v>-174.54669444444446</v>
      </c>
      <c r="T63" s="6">
        <f t="shared" si="1"/>
        <v>-4.6580555555555563</v>
      </c>
    </row>
    <row r="64" spans="1:20">
      <c r="A64" s="2">
        <f t="shared" si="4"/>
        <v>53</v>
      </c>
      <c r="B64" s="2">
        <v>-4</v>
      </c>
      <c r="C64" s="2">
        <v>39</v>
      </c>
      <c r="D64" s="3">
        <v>29.1</v>
      </c>
      <c r="E64" s="6">
        <f t="shared" si="0"/>
        <v>-4.6580833333333338</v>
      </c>
      <c r="F64" s="2">
        <v>-174</v>
      </c>
      <c r="G64" s="2">
        <v>32</v>
      </c>
      <c r="H64" s="3">
        <v>48.1</v>
      </c>
      <c r="I64" s="6">
        <f t="shared" si="2"/>
        <v>-174.54669444444446</v>
      </c>
      <c r="J64" s="10">
        <v>42179.90115740741</v>
      </c>
      <c r="K64" s="11">
        <v>42179.90115740741</v>
      </c>
      <c r="L64" s="8" t="s">
        <v>11</v>
      </c>
      <c r="M64" s="8">
        <v>13</v>
      </c>
      <c r="N64" s="11">
        <v>2.0833333333333335E-4</v>
      </c>
      <c r="O64" s="8" t="s">
        <v>13</v>
      </c>
      <c r="P64" s="2">
        <v>156</v>
      </c>
      <c r="S64" s="6">
        <f t="shared" si="3"/>
        <v>-174.54669444444446</v>
      </c>
      <c r="T64" s="6">
        <f t="shared" si="1"/>
        <v>-4.6580833333333338</v>
      </c>
    </row>
    <row r="65" spans="1:20">
      <c r="A65" s="2">
        <f t="shared" si="4"/>
        <v>54</v>
      </c>
      <c r="B65" s="2">
        <v>-4</v>
      </c>
      <c r="C65" s="2">
        <v>39</v>
      </c>
      <c r="D65" s="3">
        <v>29.2</v>
      </c>
      <c r="E65" s="6">
        <f t="shared" si="0"/>
        <v>-4.6581111111111113</v>
      </c>
      <c r="F65" s="2">
        <v>-174</v>
      </c>
      <c r="G65" s="2">
        <v>32</v>
      </c>
      <c r="H65" s="3">
        <v>48.1</v>
      </c>
      <c r="I65" s="6">
        <f t="shared" si="2"/>
        <v>-174.54669444444446</v>
      </c>
      <c r="J65" s="10">
        <v>42179.901458333334</v>
      </c>
      <c r="K65" s="11">
        <v>42179.901458333334</v>
      </c>
      <c r="L65" s="8" t="s">
        <v>11</v>
      </c>
      <c r="M65" s="8">
        <v>11</v>
      </c>
      <c r="N65" s="11">
        <v>3.0092592592592595E-4</v>
      </c>
      <c r="O65" s="8" t="s">
        <v>51</v>
      </c>
      <c r="P65" s="2">
        <v>168</v>
      </c>
      <c r="S65" s="6">
        <f t="shared" si="3"/>
        <v>-174.54669444444446</v>
      </c>
      <c r="T65" s="6">
        <f t="shared" si="1"/>
        <v>-4.6581111111111113</v>
      </c>
    </row>
    <row r="66" spans="1:20">
      <c r="A66" s="2">
        <f t="shared" si="4"/>
        <v>55</v>
      </c>
      <c r="B66" s="2">
        <v>-4</v>
      </c>
      <c r="C66" s="2">
        <v>39</v>
      </c>
      <c r="D66" s="3">
        <v>29.4</v>
      </c>
      <c r="E66" s="6">
        <f t="shared" si="0"/>
        <v>-4.6581666666666672</v>
      </c>
      <c r="F66" s="2">
        <v>-174</v>
      </c>
      <c r="G66" s="2">
        <v>32</v>
      </c>
      <c r="H66" s="3">
        <v>48.3</v>
      </c>
      <c r="I66" s="6">
        <f t="shared" si="2"/>
        <v>-174.54675</v>
      </c>
      <c r="J66" s="10">
        <v>42179.901770833334</v>
      </c>
      <c r="K66" s="11">
        <v>42179.901770833334</v>
      </c>
      <c r="L66" s="8" t="s">
        <v>27</v>
      </c>
      <c r="M66" s="8">
        <v>34</v>
      </c>
      <c r="N66" s="11">
        <v>3.1250000000000001E-4</v>
      </c>
      <c r="O66" s="8" t="s">
        <v>52</v>
      </c>
      <c r="P66" s="2">
        <v>220</v>
      </c>
      <c r="S66" s="6">
        <f t="shared" si="3"/>
        <v>-174.54675</v>
      </c>
      <c r="T66" s="6">
        <f t="shared" si="1"/>
        <v>-4.6581666666666672</v>
      </c>
    </row>
    <row r="67" spans="1:20">
      <c r="A67" s="2">
        <f t="shared" si="4"/>
        <v>56</v>
      </c>
      <c r="B67" s="2">
        <v>-4</v>
      </c>
      <c r="C67" s="2">
        <v>39</v>
      </c>
      <c r="D67" s="3">
        <v>29.8</v>
      </c>
      <c r="E67" s="6">
        <f t="shared" si="0"/>
        <v>-4.6582777777777782</v>
      </c>
      <c r="F67" s="2">
        <v>-174</v>
      </c>
      <c r="G67" s="2">
        <v>32</v>
      </c>
      <c r="H67" s="3">
        <v>48.5</v>
      </c>
      <c r="I67" s="6">
        <f t="shared" si="2"/>
        <v>-174.54680555555555</v>
      </c>
      <c r="J67" s="10">
        <v>42179.902071759258</v>
      </c>
      <c r="K67" s="11">
        <v>42179.902071759258</v>
      </c>
      <c r="L67" s="8" t="s">
        <v>38</v>
      </c>
      <c r="M67" s="8">
        <v>43</v>
      </c>
      <c r="N67" s="11">
        <v>3.0092592592592595E-4</v>
      </c>
      <c r="O67" s="8" t="s">
        <v>10</v>
      </c>
      <c r="P67" s="2">
        <v>212</v>
      </c>
      <c r="S67" s="6">
        <f t="shared" si="3"/>
        <v>-174.54680555555555</v>
      </c>
      <c r="T67" s="6">
        <f t="shared" si="1"/>
        <v>-4.6582777777777782</v>
      </c>
    </row>
    <row r="68" spans="1:20">
      <c r="A68" s="2">
        <f t="shared" si="4"/>
        <v>57</v>
      </c>
      <c r="B68" s="2">
        <v>-4</v>
      </c>
      <c r="C68" s="2">
        <v>39</v>
      </c>
      <c r="D68" s="3">
        <v>30</v>
      </c>
      <c r="E68" s="6">
        <f t="shared" si="0"/>
        <v>-4.6583333333333341</v>
      </c>
      <c r="F68" s="2">
        <v>-174</v>
      </c>
      <c r="G68" s="2">
        <v>32</v>
      </c>
      <c r="H68" s="3">
        <v>48.6</v>
      </c>
      <c r="I68" s="6">
        <f t="shared" si="2"/>
        <v>-174.54683333333332</v>
      </c>
      <c r="J68" s="10">
        <v>42179.902349537035</v>
      </c>
      <c r="K68" s="11">
        <v>42179.902349537035</v>
      </c>
      <c r="L68" s="8" t="s">
        <v>27</v>
      </c>
      <c r="M68" s="8">
        <v>23</v>
      </c>
      <c r="N68" s="11">
        <v>2.7777777777777778E-4</v>
      </c>
      <c r="O68" s="8" t="s">
        <v>45</v>
      </c>
      <c r="P68" s="2">
        <v>195</v>
      </c>
      <c r="S68" s="6">
        <f t="shared" si="3"/>
        <v>-174.54683333333332</v>
      </c>
      <c r="T68" s="6">
        <f t="shared" si="1"/>
        <v>-4.6583333333333341</v>
      </c>
    </row>
    <row r="69" spans="1:20">
      <c r="A69" s="2">
        <f t="shared" si="4"/>
        <v>58</v>
      </c>
      <c r="B69" s="2">
        <v>-4</v>
      </c>
      <c r="C69" s="2">
        <v>39</v>
      </c>
      <c r="D69" s="3">
        <v>30.2</v>
      </c>
      <c r="E69" s="6">
        <f t="shared" si="0"/>
        <v>-4.6583888888888891</v>
      </c>
      <c r="F69" s="2">
        <v>-174</v>
      </c>
      <c r="G69" s="2">
        <v>32</v>
      </c>
      <c r="H69" s="3">
        <v>48.6</v>
      </c>
      <c r="I69" s="6">
        <f t="shared" si="2"/>
        <v>-174.54683333333332</v>
      </c>
      <c r="J69" s="10">
        <v>42179.902638888889</v>
      </c>
      <c r="K69" s="11">
        <v>42179.902638888889</v>
      </c>
      <c r="L69" s="8" t="s">
        <v>27</v>
      </c>
      <c r="M69" s="8">
        <v>18</v>
      </c>
      <c r="N69" s="11">
        <v>2.8935185185185189E-4</v>
      </c>
      <c r="O69" s="8" t="s">
        <v>13</v>
      </c>
      <c r="P69" s="2">
        <v>187</v>
      </c>
      <c r="S69" s="6">
        <f t="shared" si="3"/>
        <v>-174.54683333333332</v>
      </c>
      <c r="T69" s="6">
        <f t="shared" si="1"/>
        <v>-4.6583888888888891</v>
      </c>
    </row>
    <row r="70" spans="1:20">
      <c r="A70" s="2">
        <f t="shared" si="4"/>
        <v>59</v>
      </c>
      <c r="B70" s="2">
        <v>-4</v>
      </c>
      <c r="C70" s="2">
        <v>39</v>
      </c>
      <c r="D70" s="3">
        <v>30.2</v>
      </c>
      <c r="E70" s="6">
        <f t="shared" si="0"/>
        <v>-4.6583888888888891</v>
      </c>
      <c r="F70" s="2">
        <v>-174</v>
      </c>
      <c r="G70" s="2">
        <v>32</v>
      </c>
      <c r="H70" s="3">
        <v>48.6</v>
      </c>
      <c r="I70" s="6">
        <f t="shared" si="2"/>
        <v>-174.54683333333332</v>
      </c>
      <c r="J70" s="10">
        <v>42179.902928240743</v>
      </c>
      <c r="K70" s="11">
        <v>42179.902928240743</v>
      </c>
      <c r="L70" s="8" t="s">
        <v>11</v>
      </c>
      <c r="M70" s="8" t="s">
        <v>76</v>
      </c>
      <c r="N70" s="11">
        <v>2.8935185185185189E-4</v>
      </c>
      <c r="O70" s="8" t="s">
        <v>53</v>
      </c>
      <c r="P70" s="2">
        <v>221</v>
      </c>
      <c r="S70" s="6">
        <f t="shared" si="3"/>
        <v>-174.54683333333332</v>
      </c>
      <c r="T70" s="6">
        <f t="shared" si="1"/>
        <v>-4.6583888888888891</v>
      </c>
    </row>
    <row r="71" spans="1:20">
      <c r="A71" s="2">
        <f t="shared" si="4"/>
        <v>60</v>
      </c>
      <c r="B71" s="2">
        <v>-4</v>
      </c>
      <c r="C71" s="2">
        <v>39</v>
      </c>
      <c r="D71" s="3">
        <v>30.2</v>
      </c>
      <c r="E71" s="6">
        <f t="shared" si="0"/>
        <v>-4.6583888888888891</v>
      </c>
      <c r="F71" s="2">
        <v>-174</v>
      </c>
      <c r="G71" s="2">
        <v>32</v>
      </c>
      <c r="H71" s="3">
        <v>48.5</v>
      </c>
      <c r="I71" s="6">
        <f t="shared" si="2"/>
        <v>-174.54680555555555</v>
      </c>
      <c r="J71" s="10">
        <v>42179.903171296297</v>
      </c>
      <c r="K71" s="11">
        <v>42179.903171296297</v>
      </c>
      <c r="L71" s="8" t="s">
        <v>11</v>
      </c>
      <c r="M71" s="8">
        <v>11</v>
      </c>
      <c r="N71" s="11">
        <v>2.4305555555555552E-4</v>
      </c>
      <c r="O71" s="8" t="s">
        <v>22</v>
      </c>
      <c r="P71" s="2">
        <v>73</v>
      </c>
      <c r="S71" s="6">
        <f t="shared" si="3"/>
        <v>-174.54680555555555</v>
      </c>
      <c r="T71" s="6">
        <f t="shared" si="1"/>
        <v>-4.6583888888888891</v>
      </c>
    </row>
    <row r="72" spans="1:20">
      <c r="A72" s="2">
        <f t="shared" si="4"/>
        <v>61</v>
      </c>
      <c r="B72" s="2">
        <v>-4</v>
      </c>
      <c r="C72" s="2">
        <v>39</v>
      </c>
      <c r="D72" s="3">
        <v>30.5</v>
      </c>
      <c r="E72" s="6">
        <f t="shared" si="0"/>
        <v>-4.6584722222222226</v>
      </c>
      <c r="F72" s="2">
        <v>-174</v>
      </c>
      <c r="G72" s="2">
        <v>32</v>
      </c>
      <c r="H72" s="3">
        <v>48.5</v>
      </c>
      <c r="I72" s="6">
        <f t="shared" si="2"/>
        <v>-174.54680555555555</v>
      </c>
      <c r="J72" s="10">
        <v>42179.903425925928</v>
      </c>
      <c r="K72" s="11">
        <v>42179.903425925928</v>
      </c>
      <c r="L72" s="8" t="s">
        <v>27</v>
      </c>
      <c r="M72" s="8">
        <v>26</v>
      </c>
      <c r="N72" s="11">
        <v>2.5462962962962961E-4</v>
      </c>
      <c r="O72" s="8" t="s">
        <v>54</v>
      </c>
      <c r="P72" s="2">
        <v>171</v>
      </c>
      <c r="S72" s="6">
        <f t="shared" si="3"/>
        <v>-174.54680555555555</v>
      </c>
      <c r="T72" s="6">
        <f t="shared" si="1"/>
        <v>-4.6584722222222226</v>
      </c>
    </row>
    <row r="73" spans="1:20">
      <c r="A73" s="2">
        <f t="shared" si="4"/>
        <v>62</v>
      </c>
      <c r="B73" s="2">
        <v>-4</v>
      </c>
      <c r="C73" s="2">
        <v>39</v>
      </c>
      <c r="D73" s="3">
        <v>30.1</v>
      </c>
      <c r="E73" s="6">
        <f t="shared" si="0"/>
        <v>-4.6583611111111116</v>
      </c>
      <c r="F73" s="2">
        <v>-174</v>
      </c>
      <c r="G73" s="2">
        <v>32</v>
      </c>
      <c r="H73" s="3">
        <v>48.6</v>
      </c>
      <c r="I73" s="6">
        <f t="shared" si="2"/>
        <v>-174.54683333333332</v>
      </c>
      <c r="J73" s="10">
        <v>42179.903715277775</v>
      </c>
      <c r="K73" s="11">
        <v>42179.903715277775</v>
      </c>
      <c r="L73" s="8" t="s">
        <v>38</v>
      </c>
      <c r="M73" s="8">
        <v>40</v>
      </c>
      <c r="N73" s="11">
        <v>2.8935185185185189E-4</v>
      </c>
      <c r="O73" s="8" t="s">
        <v>10</v>
      </c>
      <c r="P73" s="2">
        <v>349</v>
      </c>
      <c r="S73" s="6">
        <f t="shared" si="3"/>
        <v>-174.54683333333332</v>
      </c>
      <c r="T73" s="6">
        <f t="shared" si="1"/>
        <v>-4.6583611111111116</v>
      </c>
    </row>
    <row r="74" spans="1:20">
      <c r="A74" s="2">
        <f t="shared" si="4"/>
        <v>63</v>
      </c>
      <c r="B74" s="2">
        <v>-4</v>
      </c>
      <c r="C74" s="2">
        <v>39</v>
      </c>
      <c r="D74" s="3">
        <v>29.7</v>
      </c>
      <c r="E74" s="6">
        <f t="shared" si="0"/>
        <v>-4.6582500000000007</v>
      </c>
      <c r="F74" s="2">
        <v>-174</v>
      </c>
      <c r="G74" s="2">
        <v>32</v>
      </c>
      <c r="H74" s="3">
        <v>48.7</v>
      </c>
      <c r="I74" s="6">
        <f t="shared" si="2"/>
        <v>-174.5468611111111</v>
      </c>
      <c r="J74" s="10">
        <v>42179.903981481482</v>
      </c>
      <c r="K74" s="11">
        <v>42179.903981481482</v>
      </c>
      <c r="L74" s="8" t="s">
        <v>38</v>
      </c>
      <c r="M74" s="8">
        <v>40</v>
      </c>
      <c r="N74" s="11">
        <v>2.6620370370370372E-4</v>
      </c>
      <c r="O74" s="8" t="s">
        <v>55</v>
      </c>
      <c r="P74" s="2">
        <v>335</v>
      </c>
      <c r="S74" s="6">
        <f t="shared" si="3"/>
        <v>-174.5468611111111</v>
      </c>
      <c r="T74" s="6">
        <f t="shared" si="1"/>
        <v>-4.6582500000000007</v>
      </c>
    </row>
    <row r="75" spans="1:20">
      <c r="A75" s="2">
        <f t="shared" si="4"/>
        <v>64</v>
      </c>
      <c r="B75" s="2">
        <v>-4</v>
      </c>
      <c r="C75" s="2">
        <v>39</v>
      </c>
      <c r="D75" s="3">
        <v>29.5</v>
      </c>
      <c r="E75" s="6">
        <f t="shared" si="0"/>
        <v>-4.6581944444444447</v>
      </c>
      <c r="F75" s="2">
        <v>-174</v>
      </c>
      <c r="G75" s="2">
        <v>32</v>
      </c>
      <c r="H75" s="3">
        <v>49</v>
      </c>
      <c r="I75" s="6">
        <f t="shared" si="2"/>
        <v>-174.54694444444445</v>
      </c>
      <c r="J75" s="10">
        <v>42179.904305555552</v>
      </c>
      <c r="K75" s="11">
        <v>42179.904305555552</v>
      </c>
      <c r="L75" s="8" t="s">
        <v>11</v>
      </c>
      <c r="M75" s="8">
        <v>33</v>
      </c>
      <c r="N75" s="11">
        <v>3.2407407407407406E-4</v>
      </c>
      <c r="O75" s="8" t="s">
        <v>18</v>
      </c>
      <c r="P75" s="2">
        <v>316</v>
      </c>
      <c r="S75" s="6">
        <f t="shared" si="3"/>
        <v>-174.54694444444445</v>
      </c>
      <c r="T75" s="6">
        <f t="shared" si="1"/>
        <v>-4.6581944444444447</v>
      </c>
    </row>
    <row r="76" spans="1:20">
      <c r="A76" s="2">
        <f t="shared" si="4"/>
        <v>65</v>
      </c>
      <c r="B76" s="2">
        <v>-4</v>
      </c>
      <c r="C76" s="2">
        <v>39</v>
      </c>
      <c r="D76" s="3">
        <v>29.4</v>
      </c>
      <c r="E76" s="6">
        <f t="shared" ref="E76:E78" si="5">$B76-$C76/60-$D76/3600</f>
        <v>-4.6581666666666672</v>
      </c>
      <c r="F76" s="2">
        <v>-174</v>
      </c>
      <c r="G76" s="2">
        <v>32</v>
      </c>
      <c r="H76" s="3">
        <v>49.1</v>
      </c>
      <c r="I76" s="6">
        <f t="shared" ref="I76:I78" si="6">$F76-$G76/60-$H76/3600</f>
        <v>-174.54697222222222</v>
      </c>
      <c r="J76" s="10">
        <v>42179.904629629629</v>
      </c>
      <c r="K76" s="11">
        <v>42179.904629629629</v>
      </c>
      <c r="L76" s="8" t="s">
        <v>27</v>
      </c>
      <c r="M76" s="8">
        <v>20</v>
      </c>
      <c r="N76" s="11">
        <v>3.2407407407407406E-4</v>
      </c>
      <c r="O76" s="8" t="s">
        <v>13</v>
      </c>
      <c r="P76" s="2">
        <v>302</v>
      </c>
      <c r="S76" s="6">
        <f t="shared" ref="S76:S78" si="7">$F76-$G76/60-$H76/3600</f>
        <v>-174.54697222222222</v>
      </c>
      <c r="T76" s="6">
        <f t="shared" ref="T76:T78" si="8">$B76-$C76/60-$D76/3600</f>
        <v>-4.6581666666666672</v>
      </c>
    </row>
    <row r="77" spans="1:20">
      <c r="A77" s="2">
        <f t="shared" si="4"/>
        <v>66</v>
      </c>
      <c r="B77" s="2">
        <v>-4</v>
      </c>
      <c r="C77" s="2">
        <v>39</v>
      </c>
      <c r="D77" s="3">
        <v>29.3</v>
      </c>
      <c r="E77" s="6">
        <f t="shared" si="5"/>
        <v>-4.6581388888888888</v>
      </c>
      <c r="F77" s="2">
        <v>-174</v>
      </c>
      <c r="G77" s="2">
        <v>32</v>
      </c>
      <c r="H77" s="3">
        <v>49.3</v>
      </c>
      <c r="I77" s="6">
        <f t="shared" si="6"/>
        <v>-174.54702777777777</v>
      </c>
      <c r="J77" s="10">
        <v>42179.904965277776</v>
      </c>
      <c r="K77" s="11">
        <v>42179.904965277776</v>
      </c>
      <c r="L77" s="8" t="s">
        <v>27</v>
      </c>
      <c r="M77" s="8">
        <v>19</v>
      </c>
      <c r="N77" s="11">
        <v>3.3564814814814812E-4</v>
      </c>
      <c r="O77" s="8" t="s">
        <v>49</v>
      </c>
      <c r="P77" s="2">
        <v>293</v>
      </c>
      <c r="S77" s="6">
        <f t="shared" si="7"/>
        <v>-174.54702777777777</v>
      </c>
      <c r="T77" s="6">
        <f t="shared" si="8"/>
        <v>-4.6581388888888888</v>
      </c>
    </row>
    <row r="78" spans="1:20">
      <c r="A78" s="2">
        <f t="shared" ref="A78" si="9">$A77+1</f>
        <v>67</v>
      </c>
      <c r="B78" s="2">
        <v>-4</v>
      </c>
      <c r="C78" s="2">
        <v>39</v>
      </c>
      <c r="D78" s="3">
        <v>29.2</v>
      </c>
      <c r="E78" s="6">
        <f t="shared" si="5"/>
        <v>-4.6581111111111113</v>
      </c>
      <c r="F78" s="2">
        <v>-174</v>
      </c>
      <c r="G78" s="2">
        <v>32</v>
      </c>
      <c r="H78" s="3">
        <v>49.4</v>
      </c>
      <c r="I78" s="6">
        <f t="shared" si="6"/>
        <v>-174.54705555555554</v>
      </c>
      <c r="J78" s="10">
        <v>42179.905127314814</v>
      </c>
      <c r="K78" s="11">
        <v>42179.905127314814</v>
      </c>
      <c r="L78" s="8" t="s">
        <v>12</v>
      </c>
      <c r="M78" s="8" t="s">
        <v>77</v>
      </c>
      <c r="N78" s="11">
        <v>1.6203703703703703E-4</v>
      </c>
      <c r="O78" s="8" t="s">
        <v>56</v>
      </c>
      <c r="P78" s="2">
        <v>319</v>
      </c>
      <c r="S78" s="6">
        <f t="shared" si="7"/>
        <v>-174.54705555555554</v>
      </c>
      <c r="T78" s="6">
        <f t="shared" si="8"/>
        <v>-4.6581111111111113</v>
      </c>
    </row>
  </sheetData>
  <phoneticPr fontId="0" type="noConversion"/>
  <pageMargins left="0.75" right="0.75" top="1" bottom="1" header="0.5" footer="0.5"/>
  <pageSetup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Drop Camera GPS info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Richard Gillespie</cp:lastModifiedBy>
  <cp:lastPrinted>2015-07-18T15:21:57Z</cp:lastPrinted>
  <dcterms:created xsi:type="dcterms:W3CDTF">2015-07-13T05:18:36Z</dcterms:created>
  <dcterms:modified xsi:type="dcterms:W3CDTF">2015-07-26T00:44:47Z</dcterms:modified>
</cp:coreProperties>
</file>